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2024-2025\20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68" i="1" l="1"/>
  <c r="H468" i="1"/>
  <c r="I468" i="1"/>
  <c r="G303" i="1" l="1"/>
  <c r="H303" i="1"/>
  <c r="I303" i="1"/>
  <c r="J303" i="1"/>
  <c r="I97" i="1" l="1"/>
  <c r="L97" i="1" l="1"/>
  <c r="L55" i="1"/>
  <c r="L303" i="1" l="1"/>
  <c r="F303" i="1"/>
  <c r="L13" i="1"/>
  <c r="J13" i="1"/>
  <c r="I13" i="1"/>
  <c r="H13" i="1"/>
  <c r="G13" i="1"/>
  <c r="B586" i="1" l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2" i="1"/>
  <c r="A572" i="1"/>
  <c r="J571" i="1"/>
  <c r="I571" i="1"/>
  <c r="H571" i="1"/>
  <c r="G571" i="1"/>
  <c r="F571" i="1"/>
  <c r="B567" i="1"/>
  <c r="A567" i="1"/>
  <c r="J566" i="1"/>
  <c r="I566" i="1"/>
  <c r="H566" i="1"/>
  <c r="G566" i="1"/>
  <c r="F566" i="1"/>
  <c r="B557" i="1"/>
  <c r="A557" i="1"/>
  <c r="J556" i="1"/>
  <c r="I556" i="1"/>
  <c r="H556" i="1"/>
  <c r="G556" i="1"/>
  <c r="F556" i="1"/>
  <c r="B553" i="1"/>
  <c r="A553" i="1"/>
  <c r="L552" i="1"/>
  <c r="J552" i="1"/>
  <c r="I552" i="1"/>
  <c r="I586" i="1" s="1"/>
  <c r="H552" i="1"/>
  <c r="G552" i="1"/>
  <c r="F552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0" i="1"/>
  <c r="A530" i="1"/>
  <c r="J529" i="1"/>
  <c r="I529" i="1"/>
  <c r="H529" i="1"/>
  <c r="G529" i="1"/>
  <c r="F529" i="1"/>
  <c r="B525" i="1"/>
  <c r="A525" i="1"/>
  <c r="J524" i="1"/>
  <c r="I524" i="1"/>
  <c r="H524" i="1"/>
  <c r="G524" i="1"/>
  <c r="F524" i="1"/>
  <c r="B515" i="1"/>
  <c r="A515" i="1"/>
  <c r="J514" i="1"/>
  <c r="I514" i="1"/>
  <c r="H514" i="1"/>
  <c r="G514" i="1"/>
  <c r="F514" i="1"/>
  <c r="B511" i="1"/>
  <c r="A511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88" i="1"/>
  <c r="A488" i="1"/>
  <c r="J487" i="1"/>
  <c r="I487" i="1"/>
  <c r="H487" i="1"/>
  <c r="G487" i="1"/>
  <c r="F487" i="1"/>
  <c r="B483" i="1"/>
  <c r="A483" i="1"/>
  <c r="J482" i="1"/>
  <c r="I482" i="1"/>
  <c r="H482" i="1"/>
  <c r="G482" i="1"/>
  <c r="F482" i="1"/>
  <c r="B473" i="1"/>
  <c r="A473" i="1"/>
  <c r="J472" i="1"/>
  <c r="I472" i="1"/>
  <c r="H472" i="1"/>
  <c r="G472" i="1"/>
  <c r="F472" i="1"/>
  <c r="B469" i="1"/>
  <c r="A469" i="1"/>
  <c r="L468" i="1"/>
  <c r="J468" i="1"/>
  <c r="F468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48" i="1"/>
  <c r="A448" i="1"/>
  <c r="J447" i="1"/>
  <c r="I447" i="1"/>
  <c r="H447" i="1"/>
  <c r="G447" i="1"/>
  <c r="F447" i="1"/>
  <c r="B443" i="1"/>
  <c r="A443" i="1"/>
  <c r="J442" i="1"/>
  <c r="I442" i="1"/>
  <c r="H442" i="1"/>
  <c r="G442" i="1"/>
  <c r="F442" i="1"/>
  <c r="B433" i="1"/>
  <c r="A433" i="1"/>
  <c r="J432" i="1"/>
  <c r="I432" i="1"/>
  <c r="H432" i="1"/>
  <c r="G432" i="1"/>
  <c r="F432" i="1"/>
  <c r="B429" i="1"/>
  <c r="A429" i="1"/>
  <c r="L428" i="1"/>
  <c r="J428" i="1"/>
  <c r="I428" i="1"/>
  <c r="H428" i="1"/>
  <c r="G428" i="1"/>
  <c r="F428" i="1"/>
  <c r="B420" i="1"/>
  <c r="A420" i="1"/>
  <c r="J419" i="1"/>
  <c r="I419" i="1"/>
  <c r="H419" i="1"/>
  <c r="G419" i="1"/>
  <c r="F419" i="1"/>
  <c r="B413" i="1"/>
  <c r="A413" i="1"/>
  <c r="J412" i="1"/>
  <c r="I412" i="1"/>
  <c r="H412" i="1"/>
  <c r="G412" i="1"/>
  <c r="F412" i="1"/>
  <c r="B406" i="1"/>
  <c r="A406" i="1"/>
  <c r="J405" i="1"/>
  <c r="I405" i="1"/>
  <c r="H405" i="1"/>
  <c r="G405" i="1"/>
  <c r="F405" i="1"/>
  <c r="B401" i="1"/>
  <c r="A401" i="1"/>
  <c r="J400" i="1"/>
  <c r="I400" i="1"/>
  <c r="H400" i="1"/>
  <c r="G400" i="1"/>
  <c r="F400" i="1"/>
  <c r="B391" i="1"/>
  <c r="A391" i="1"/>
  <c r="J390" i="1"/>
  <c r="I390" i="1"/>
  <c r="H390" i="1"/>
  <c r="G390" i="1"/>
  <c r="F390" i="1"/>
  <c r="B387" i="1"/>
  <c r="A387" i="1"/>
  <c r="L386" i="1"/>
  <c r="J386" i="1"/>
  <c r="I386" i="1"/>
  <c r="H386" i="1"/>
  <c r="G386" i="1"/>
  <c r="B378" i="1"/>
  <c r="A378" i="1"/>
  <c r="J377" i="1"/>
  <c r="I377" i="1"/>
  <c r="H377" i="1"/>
  <c r="G377" i="1"/>
  <c r="F377" i="1"/>
  <c r="B371" i="1"/>
  <c r="A371" i="1"/>
  <c r="J370" i="1"/>
  <c r="I370" i="1"/>
  <c r="H370" i="1"/>
  <c r="G370" i="1"/>
  <c r="F370" i="1"/>
  <c r="B364" i="1"/>
  <c r="A364" i="1"/>
  <c r="J363" i="1"/>
  <c r="I363" i="1"/>
  <c r="H363" i="1"/>
  <c r="G363" i="1"/>
  <c r="F363" i="1"/>
  <c r="B359" i="1"/>
  <c r="A359" i="1"/>
  <c r="J358" i="1"/>
  <c r="I358" i="1"/>
  <c r="H358" i="1"/>
  <c r="G358" i="1"/>
  <c r="F358" i="1"/>
  <c r="B349" i="1"/>
  <c r="A349" i="1"/>
  <c r="J348" i="1"/>
  <c r="I348" i="1"/>
  <c r="H348" i="1"/>
  <c r="G348" i="1"/>
  <c r="F348" i="1"/>
  <c r="B345" i="1"/>
  <c r="A345" i="1"/>
  <c r="L344" i="1"/>
  <c r="J344" i="1"/>
  <c r="I344" i="1"/>
  <c r="H344" i="1"/>
  <c r="G344" i="1"/>
  <c r="F344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B296" i="1"/>
  <c r="A296" i="1"/>
  <c r="J295" i="1"/>
  <c r="I295" i="1"/>
  <c r="H295" i="1"/>
  <c r="G295" i="1"/>
  <c r="F295" i="1"/>
  <c r="B289" i="1"/>
  <c r="A289" i="1"/>
  <c r="J288" i="1"/>
  <c r="I288" i="1"/>
  <c r="H288" i="1"/>
  <c r="G288" i="1"/>
  <c r="F288" i="1"/>
  <c r="B282" i="1"/>
  <c r="A282" i="1"/>
  <c r="J281" i="1"/>
  <c r="I281" i="1"/>
  <c r="H281" i="1"/>
  <c r="G281" i="1"/>
  <c r="F281" i="1"/>
  <c r="B277" i="1"/>
  <c r="A277" i="1"/>
  <c r="J276" i="1"/>
  <c r="I276" i="1"/>
  <c r="H276" i="1"/>
  <c r="G276" i="1"/>
  <c r="F276" i="1"/>
  <c r="B267" i="1"/>
  <c r="A267" i="1"/>
  <c r="J266" i="1"/>
  <c r="I266" i="1"/>
  <c r="H266" i="1"/>
  <c r="G266" i="1"/>
  <c r="F266" i="1"/>
  <c r="B263" i="1"/>
  <c r="A263" i="1"/>
  <c r="L262" i="1"/>
  <c r="J262" i="1"/>
  <c r="I262" i="1"/>
  <c r="H262" i="1"/>
  <c r="G262" i="1"/>
  <c r="F262" i="1"/>
  <c r="B254" i="1"/>
  <c r="A254" i="1"/>
  <c r="J253" i="1"/>
  <c r="I253" i="1"/>
  <c r="H253" i="1"/>
  <c r="G253" i="1"/>
  <c r="F253" i="1"/>
  <c r="B247" i="1"/>
  <c r="A247" i="1"/>
  <c r="J246" i="1"/>
  <c r="I246" i="1"/>
  <c r="H246" i="1"/>
  <c r="G246" i="1"/>
  <c r="F246" i="1"/>
  <c r="B240" i="1"/>
  <c r="A240" i="1"/>
  <c r="J239" i="1"/>
  <c r="I239" i="1"/>
  <c r="H239" i="1"/>
  <c r="G239" i="1"/>
  <c r="F239" i="1"/>
  <c r="B235" i="1"/>
  <c r="A235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21" i="1"/>
  <c r="A221" i="1"/>
  <c r="B212" i="1"/>
  <c r="A212" i="1"/>
  <c r="J211" i="1"/>
  <c r="I211" i="1"/>
  <c r="H211" i="1"/>
  <c r="G211" i="1"/>
  <c r="F211" i="1"/>
  <c r="B205" i="1"/>
  <c r="A205" i="1"/>
  <c r="J204" i="1"/>
  <c r="I204" i="1"/>
  <c r="H204" i="1"/>
  <c r="G204" i="1"/>
  <c r="F204" i="1"/>
  <c r="B198" i="1"/>
  <c r="A198" i="1"/>
  <c r="J197" i="1"/>
  <c r="I197" i="1"/>
  <c r="H197" i="1"/>
  <c r="G197" i="1"/>
  <c r="F197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9" i="1"/>
  <c r="A179" i="1"/>
  <c r="L178" i="1"/>
  <c r="I178" i="1"/>
  <c r="H178" i="1"/>
  <c r="G178" i="1"/>
  <c r="F178" i="1"/>
  <c r="B172" i="1"/>
  <c r="A172" i="1"/>
  <c r="J171" i="1"/>
  <c r="I171" i="1"/>
  <c r="H171" i="1"/>
  <c r="G171" i="1"/>
  <c r="F171" i="1"/>
  <c r="B165" i="1"/>
  <c r="A165" i="1"/>
  <c r="J164" i="1"/>
  <c r="I164" i="1"/>
  <c r="H164" i="1"/>
  <c r="G164" i="1"/>
  <c r="F164" i="1"/>
  <c r="B158" i="1"/>
  <c r="A158" i="1"/>
  <c r="J157" i="1"/>
  <c r="I157" i="1"/>
  <c r="H157" i="1"/>
  <c r="G157" i="1"/>
  <c r="F157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9" i="1"/>
  <c r="A139" i="1"/>
  <c r="L138" i="1"/>
  <c r="J138" i="1"/>
  <c r="I138" i="1"/>
  <c r="H138" i="1"/>
  <c r="G138" i="1"/>
  <c r="F138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44" i="1" l="1"/>
  <c r="J131" i="1"/>
  <c r="F131" i="1"/>
  <c r="I420" i="1"/>
  <c r="F462" i="1"/>
  <c r="J462" i="1"/>
  <c r="G502" i="1"/>
  <c r="H47" i="1"/>
  <c r="I89" i="1"/>
  <c r="G337" i="1"/>
  <c r="H378" i="1"/>
  <c r="F296" i="1"/>
  <c r="J296" i="1"/>
  <c r="G172" i="1"/>
  <c r="H212" i="1"/>
  <c r="I47" i="1"/>
  <c r="J89" i="1"/>
  <c r="G131" i="1"/>
  <c r="H172" i="1"/>
  <c r="I212" i="1"/>
  <c r="H337" i="1"/>
  <c r="I378" i="1"/>
  <c r="F420" i="1"/>
  <c r="I544" i="1"/>
  <c r="J586" i="1"/>
  <c r="F47" i="1"/>
  <c r="J47" i="1"/>
  <c r="G89" i="1"/>
  <c r="H131" i="1"/>
  <c r="I172" i="1"/>
  <c r="F212" i="1"/>
  <c r="J212" i="1"/>
  <c r="H296" i="1"/>
  <c r="I337" i="1"/>
  <c r="F378" i="1"/>
  <c r="J378" i="1"/>
  <c r="G420" i="1"/>
  <c r="H462" i="1"/>
  <c r="I502" i="1"/>
  <c r="F544" i="1"/>
  <c r="J544" i="1"/>
  <c r="G586" i="1"/>
  <c r="F89" i="1"/>
  <c r="G296" i="1"/>
  <c r="J420" i="1"/>
  <c r="G462" i="1"/>
  <c r="H502" i="1"/>
  <c r="F586" i="1"/>
  <c r="G47" i="1"/>
  <c r="H89" i="1"/>
  <c r="I131" i="1"/>
  <c r="F172" i="1"/>
  <c r="J172" i="1"/>
  <c r="G212" i="1"/>
  <c r="I296" i="1"/>
  <c r="F337" i="1"/>
  <c r="J337" i="1"/>
  <c r="G378" i="1"/>
  <c r="H420" i="1"/>
  <c r="I462" i="1"/>
  <c r="F502" i="1"/>
  <c r="J502" i="1"/>
  <c r="G544" i="1"/>
  <c r="H586" i="1"/>
  <c r="F587" i="1" l="1"/>
  <c r="J587" i="1"/>
  <c r="I587" i="1"/>
  <c r="H587" i="1"/>
  <c r="G587" i="1"/>
  <c r="L74" i="1"/>
  <c r="L69" i="1"/>
  <c r="L529" i="1"/>
  <c r="L524" i="1"/>
  <c r="L197" i="1"/>
  <c r="L192" i="1"/>
  <c r="L556" i="1"/>
  <c r="L586" i="1"/>
  <c r="L370" i="1"/>
  <c r="L405" i="1"/>
  <c r="L400" i="1"/>
  <c r="L348" i="1"/>
  <c r="L32" i="1"/>
  <c r="L27" i="1"/>
  <c r="L281" i="1"/>
  <c r="L276" i="1"/>
  <c r="L152" i="1"/>
  <c r="L157" i="1"/>
  <c r="L253" i="1"/>
  <c r="L307" i="1"/>
  <c r="L171" i="1"/>
  <c r="L377" i="1"/>
  <c r="L88" i="1"/>
  <c r="L81" i="1"/>
  <c r="L329" i="1"/>
  <c r="L224" i="1"/>
  <c r="L336" i="1"/>
  <c r="L322" i="1"/>
  <c r="L317" i="1"/>
  <c r="L239" i="1"/>
  <c r="L234" i="1"/>
  <c r="L142" i="1"/>
  <c r="L116" i="1"/>
  <c r="L111" i="1"/>
  <c r="L566" i="1"/>
  <c r="L571" i="1"/>
  <c r="L447" i="1"/>
  <c r="L442" i="1"/>
  <c r="L17" i="1"/>
  <c r="L182" i="1"/>
  <c r="L358" i="1"/>
  <c r="L363" i="1"/>
  <c r="L46" i="1"/>
  <c r="L390" i="1"/>
  <c r="L482" i="1"/>
  <c r="L487" i="1"/>
  <c r="L59" i="1"/>
  <c r="L204" i="1"/>
  <c r="L472" i="1"/>
  <c r="L130" i="1"/>
  <c r="L514" i="1"/>
  <c r="L585" i="1"/>
  <c r="L454" i="1"/>
  <c r="L164" i="1"/>
  <c r="L288" i="1"/>
  <c r="L211" i="1"/>
  <c r="L543" i="1"/>
  <c r="L536" i="1"/>
  <c r="L461" i="1"/>
  <c r="L101" i="1"/>
  <c r="L419" i="1"/>
  <c r="L578" i="1"/>
  <c r="L432" i="1"/>
  <c r="L501" i="1"/>
  <c r="L494" i="1"/>
  <c r="L295" i="1"/>
  <c r="L123" i="1"/>
  <c r="L39" i="1"/>
  <c r="L246" i="1"/>
  <c r="L266" i="1"/>
  <c r="L412" i="1"/>
</calcChain>
</file>

<file path=xl/sharedStrings.xml><?xml version="1.0" encoding="utf-8"?>
<sst xmlns="http://schemas.openxmlformats.org/spreadsheetml/2006/main" count="634" uniqueCount="108">
  <si>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</si>
  <si>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</si>
  <si>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</si>
  <si>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</si>
  <si>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</si>
  <si>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</si>
  <si>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</si>
  <si>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</si>
  <si>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</si>
  <si>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</si>
  <si>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</si>
  <si>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</si>
  <si>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</si>
  <si>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</si>
  <si>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</si>
  <si>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</si>
  <si>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</si>
  <si>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</si>
  <si>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</si>
  <si>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</si>
  <si>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</si>
  <si>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</si>
  <si>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</si>
  <si>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</si>
  <si>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</si>
  <si>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</si>
  <si>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</si>
  <si>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</si>
  <si>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</si>
  <si>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</si>
  <si>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</si>
  <si>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</si>
  <si>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</si>
  <si>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</si>
  <si>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</si>
  <si>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</si>
  <si>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</si>
  <si>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</si>
  <si>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</si>
  <si>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</si>
  <si>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</si>
  <si>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</si>
  <si>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</si>
  <si>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</si>
  <si>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</si>
  <si>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54-4</t>
  </si>
  <si>
    <t>бифштекс</t>
  </si>
  <si>
    <t>54-32м</t>
  </si>
  <si>
    <t>пром</t>
  </si>
  <si>
    <t>Директор школы</t>
  </si>
  <si>
    <t>Лопатина Т.В.</t>
  </si>
  <si>
    <t>54-24к</t>
  </si>
  <si>
    <t>какао</t>
  </si>
  <si>
    <t>54-21гн</t>
  </si>
  <si>
    <t>голень курицы</t>
  </si>
  <si>
    <t>54-28м</t>
  </si>
  <si>
    <t>чай с сахаром</t>
  </si>
  <si>
    <t>хлеб ржано-пшеничный</t>
  </si>
  <si>
    <t>хлеб ржоно-пшеничный</t>
  </si>
  <si>
    <t>чай с лимоном</t>
  </si>
  <si>
    <t>54-3гн</t>
  </si>
  <si>
    <t>сосиска отварная</t>
  </si>
  <si>
    <t>54-9</t>
  </si>
  <si>
    <t>горошек консервированный</t>
  </si>
  <si>
    <t>54-20з</t>
  </si>
  <si>
    <t>54-13к</t>
  </si>
  <si>
    <t>54-11р</t>
  </si>
  <si>
    <t>икра кабачковая</t>
  </si>
  <si>
    <t>жаркое по домашнему</t>
  </si>
  <si>
    <t>чай со сгущённым молоком</t>
  </si>
  <si>
    <t>бутерброд с повидлом</t>
  </si>
  <si>
    <t>53-10</t>
  </si>
  <si>
    <t>печенье</t>
  </si>
  <si>
    <t>макароны отварные с маслом</t>
  </si>
  <si>
    <t>54-18г</t>
  </si>
  <si>
    <t>гречка отварная с том.соусом</t>
  </si>
  <si>
    <t>салат из солёных огурцов</t>
  </si>
  <si>
    <t>омлет с сыром</t>
  </si>
  <si>
    <t>54-4о</t>
  </si>
  <si>
    <t>бутерброд с джемом</t>
  </si>
  <si>
    <t>курица в т/с</t>
  </si>
  <si>
    <t>54-25м</t>
  </si>
  <si>
    <t>пюре картофельное</t>
  </si>
  <si>
    <t>54-11г</t>
  </si>
  <si>
    <t>54-2гн</t>
  </si>
  <si>
    <t>МКОУ Белоярская СОШ</t>
  </si>
  <si>
    <t xml:space="preserve">гор.блюдо </t>
  </si>
  <si>
    <t>кукуруза консервированная</t>
  </si>
  <si>
    <t>бутерброд с сыром</t>
  </si>
  <si>
    <t xml:space="preserve">пряники </t>
  </si>
  <si>
    <t>каша рисовая</t>
  </si>
  <si>
    <t>яблоко</t>
  </si>
  <si>
    <t>рыба запеченная</t>
  </si>
  <si>
    <t>гор. блюдо</t>
  </si>
  <si>
    <t>гречка отварная с т\с</t>
  </si>
  <si>
    <t>сок фруктовый</t>
  </si>
  <si>
    <t>вафли</t>
  </si>
  <si>
    <t>макароны отварны</t>
  </si>
  <si>
    <t>каша пшенная</t>
  </si>
  <si>
    <t>кофейный напиток</t>
  </si>
  <si>
    <t xml:space="preserve"> </t>
  </si>
  <si>
    <t>яблоки</t>
  </si>
  <si>
    <t>бутерброд с маслом и джемом</t>
  </si>
  <si>
    <t>54-23гн</t>
  </si>
  <si>
    <t>плов</t>
  </si>
  <si>
    <t>пряники</t>
  </si>
  <si>
    <t>54-12м</t>
  </si>
  <si>
    <t>промм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</si>
</sst>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9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top" wrapText="1"/>
    </xf>
    <xf numFmtId="2" fontId="0" fillId="5" borderId="2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7"/>
  <sheetViews>
    <sheetView tabSelected="1" workbookViewId="0">
      <pane xSplit="4" ySplit="5" topLeftCell="E453" activePane="bottomRight" state="frozen"/>
      <selection pane="topRight" activeCell="E1" sqref="E1"/>
      <selection pane="bottomLeft" activeCell="A6" sqref="A6"/>
      <selection pane="bottomRight" activeCell="F466" sqref="F46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85</v>
      </c>
      <c r="D1" s="70"/>
      <c r="E1" s="70"/>
      <c r="F1" s="13" t="s">
        <v>16</v>
      </c>
      <c r="G1" s="2" t="s">
        <v>17</v>
      </c>
      <c r="H1" s="71" t="s">
        <v>49</v>
      </c>
      <c r="I1" s="71"/>
      <c r="J1" s="71"/>
      <c r="K1" s="71"/>
    </row>
    <row r="2" spans="1:12" ht="18" x14ac:dyDescent="0.2">
      <c r="A2" s="43" t="s">
        <v>6</v>
      </c>
      <c r="C2" s="2"/>
      <c r="G2" s="2" t="s">
        <v>18</v>
      </c>
      <c r="H2" s="71" t="s">
        <v>50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61</v>
      </c>
      <c r="F6" s="58">
        <v>64</v>
      </c>
      <c r="G6" s="58">
        <v>10</v>
      </c>
      <c r="H6" s="58">
        <v>20</v>
      </c>
      <c r="I6" s="58">
        <v>21</v>
      </c>
      <c r="J6" s="58">
        <v>224</v>
      </c>
      <c r="K6" s="59" t="s">
        <v>62</v>
      </c>
      <c r="L6" s="58">
        <v>31.68</v>
      </c>
    </row>
    <row r="7" spans="1:12" ht="15" x14ac:dyDescent="0.25">
      <c r="A7" s="25"/>
      <c r="B7" s="16"/>
      <c r="C7" s="11"/>
      <c r="D7" s="6" t="s">
        <v>21</v>
      </c>
      <c r="E7" s="50" t="s">
        <v>75</v>
      </c>
      <c r="F7" s="60">
        <v>250</v>
      </c>
      <c r="G7" s="60">
        <v>7</v>
      </c>
      <c r="H7" s="60">
        <v>5</v>
      </c>
      <c r="I7" s="60">
        <v>36</v>
      </c>
      <c r="J7" s="60">
        <v>230</v>
      </c>
      <c r="K7" s="61" t="s">
        <v>45</v>
      </c>
      <c r="L7" s="60">
        <v>18.27</v>
      </c>
    </row>
    <row r="8" spans="1:12" ht="15" x14ac:dyDescent="0.25">
      <c r="A8" s="25"/>
      <c r="B8" s="16"/>
      <c r="C8" s="11"/>
      <c r="D8" s="7" t="s">
        <v>22</v>
      </c>
      <c r="E8" s="50" t="s">
        <v>56</v>
      </c>
      <c r="F8" s="60">
        <v>200</v>
      </c>
      <c r="G8" s="60">
        <v>0.19</v>
      </c>
      <c r="H8" s="60">
        <v>0.04</v>
      </c>
      <c r="I8" s="60">
        <v>6.42</v>
      </c>
      <c r="J8" s="60">
        <v>26.8</v>
      </c>
      <c r="K8" s="61" t="s">
        <v>84</v>
      </c>
      <c r="L8" s="60">
        <v>2.83</v>
      </c>
    </row>
    <row r="9" spans="1:12" ht="15" x14ac:dyDescent="0.25">
      <c r="A9" s="25"/>
      <c r="B9" s="16"/>
      <c r="C9" s="11"/>
      <c r="D9" s="7" t="s">
        <v>23</v>
      </c>
      <c r="E9" s="50" t="s">
        <v>57</v>
      </c>
      <c r="F9" s="60">
        <v>20</v>
      </c>
      <c r="G9" s="60">
        <v>1.5</v>
      </c>
      <c r="H9" s="60">
        <v>0.2</v>
      </c>
      <c r="I9" s="60">
        <v>9.8000000000000007</v>
      </c>
      <c r="J9" s="60">
        <v>39.1</v>
      </c>
      <c r="K9" s="61" t="s">
        <v>48</v>
      </c>
      <c r="L9" s="60">
        <v>1.68</v>
      </c>
    </row>
    <row r="10" spans="1:12" ht="15" x14ac:dyDescent="0.25">
      <c r="A10" s="25"/>
      <c r="B10" s="16"/>
      <c r="C10" s="11"/>
      <c r="D10" s="7" t="s">
        <v>24</v>
      </c>
      <c r="E10" s="50"/>
      <c r="F10" s="60"/>
      <c r="G10" s="60"/>
      <c r="H10" s="60"/>
      <c r="I10" s="60"/>
      <c r="J10" s="60"/>
      <c r="K10" s="61"/>
      <c r="L10" s="60"/>
    </row>
    <row r="11" spans="1:12" ht="15" x14ac:dyDescent="0.25">
      <c r="A11" s="25"/>
      <c r="B11" s="16"/>
      <c r="C11" s="11"/>
      <c r="D11" s="6" t="s">
        <v>27</v>
      </c>
      <c r="E11" s="50" t="s">
        <v>76</v>
      </c>
      <c r="F11" s="60">
        <v>80</v>
      </c>
      <c r="G11" s="60">
        <v>0.75</v>
      </c>
      <c r="H11" s="60">
        <v>4.72</v>
      </c>
      <c r="I11" s="60">
        <v>1.57</v>
      </c>
      <c r="J11" s="60">
        <v>51.38</v>
      </c>
      <c r="K11" s="61">
        <v>57</v>
      </c>
      <c r="L11" s="60">
        <v>20.71</v>
      </c>
    </row>
    <row r="12" spans="1:12" ht="15" x14ac:dyDescent="0.25">
      <c r="A12" s="25"/>
      <c r="B12" s="16"/>
      <c r="C12" s="11"/>
      <c r="D12" s="6" t="s">
        <v>27</v>
      </c>
      <c r="E12" s="50" t="s">
        <v>72</v>
      </c>
      <c r="F12" s="60">
        <v>22</v>
      </c>
      <c r="G12" s="60">
        <v>0.8</v>
      </c>
      <c r="H12" s="60">
        <v>1.4</v>
      </c>
      <c r="I12" s="60">
        <v>7.8</v>
      </c>
      <c r="J12" s="60">
        <v>83</v>
      </c>
      <c r="K12" s="61" t="s">
        <v>48</v>
      </c>
      <c r="L12" s="60">
        <v>4.49</v>
      </c>
    </row>
    <row r="13" spans="1:12" ht="15" x14ac:dyDescent="0.25">
      <c r="A13" s="26"/>
      <c r="B13" s="18"/>
      <c r="C13" s="8"/>
      <c r="D13" s="19" t="s">
        <v>39</v>
      </c>
      <c r="E13" s="9"/>
      <c r="F13" s="62">
        <v>602</v>
      </c>
      <c r="G13" s="62">
        <f t="shared" ref="G13" si="0">SUM(G6:G12)</f>
        <v>20.240000000000002</v>
      </c>
      <c r="H13" s="62">
        <f t="shared" ref="H13:J13" si="1">SUM(H6:H12)</f>
        <v>31.359999999999996</v>
      </c>
      <c r="I13" s="62">
        <f t="shared" si="1"/>
        <v>82.589999999999989</v>
      </c>
      <c r="J13" s="62">
        <f t="shared" si="1"/>
        <v>654.28</v>
      </c>
      <c r="K13" s="63"/>
      <c r="L13" s="62">
        <f t="shared" ref="L13" si="2">SUM(L6:L12)</f>
        <v>79.66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3">SUM(G14:G16)</f>
        <v>0</v>
      </c>
      <c r="H17" s="21">
        <f t="shared" si="3"/>
        <v>0</v>
      </c>
      <c r="I17" s="21">
        <f t="shared" si="3"/>
        <v>0</v>
      </c>
      <c r="J17" s="21">
        <f t="shared" si="3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4">SUM(G18:G26)</f>
        <v>0</v>
      </c>
      <c r="H27" s="21">
        <f t="shared" si="4"/>
        <v>0</v>
      </c>
      <c r="I27" s="21">
        <f t="shared" si="4"/>
        <v>0</v>
      </c>
      <c r="J27" s="21">
        <f t="shared" si="4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5">SUM(G28:G31)</f>
        <v>0</v>
      </c>
      <c r="H32" s="21">
        <f t="shared" si="5"/>
        <v>0</v>
      </c>
      <c r="I32" s="21">
        <f t="shared" si="5"/>
        <v>0</v>
      </c>
      <c r="J32" s="21">
        <f t="shared" si="5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6">SUM(G33:G38)</f>
        <v>0</v>
      </c>
      <c r="H39" s="21">
        <f t="shared" si="6"/>
        <v>0</v>
      </c>
      <c r="I39" s="21">
        <f t="shared" si="6"/>
        <v>0</v>
      </c>
      <c r="J39" s="21">
        <f t="shared" si="6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7">SUM(G40:G45)</f>
        <v>0</v>
      </c>
      <c r="H46" s="21">
        <f t="shared" si="7"/>
        <v>0</v>
      </c>
      <c r="I46" s="21">
        <f t="shared" si="7"/>
        <v>0</v>
      </c>
      <c r="J46" s="21">
        <f t="shared" si="7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7" t="s">
        <v>4</v>
      </c>
      <c r="D47" s="68"/>
      <c r="E47" s="33"/>
      <c r="F47" s="34">
        <f>F13+F17+F27+F32+F39+F46</f>
        <v>602</v>
      </c>
      <c r="G47" s="34">
        <f t="shared" ref="G47:J47" si="8">G13+G17+G27+G32+G39+G46</f>
        <v>20.240000000000002</v>
      </c>
      <c r="H47" s="34">
        <f t="shared" si="8"/>
        <v>31.359999999999996</v>
      </c>
      <c r="I47" s="34">
        <f t="shared" si="8"/>
        <v>82.589999999999989</v>
      </c>
      <c r="J47" s="34">
        <f t="shared" si="8"/>
        <v>654.28</v>
      </c>
      <c r="K47" s="35"/>
      <c r="L47" s="34">
        <v>79.66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68</v>
      </c>
      <c r="F48" s="58">
        <v>250</v>
      </c>
      <c r="G48" s="58">
        <v>24.8</v>
      </c>
      <c r="H48" s="58">
        <v>6.23</v>
      </c>
      <c r="I48" s="58">
        <v>17.59</v>
      </c>
      <c r="J48" s="58">
        <v>225.7</v>
      </c>
      <c r="K48" s="59" t="s">
        <v>55</v>
      </c>
      <c r="L48" s="58">
        <v>36.51</v>
      </c>
    </row>
    <row r="49" spans="1:12" ht="15" x14ac:dyDescent="0.25">
      <c r="A49" s="15"/>
      <c r="B49" s="16"/>
      <c r="C49" s="11"/>
      <c r="D49" s="6"/>
      <c r="E49" s="50"/>
      <c r="F49" s="60"/>
      <c r="G49" s="60"/>
      <c r="H49" s="60"/>
      <c r="I49" s="60"/>
      <c r="J49" s="60"/>
      <c r="K49" s="61"/>
      <c r="L49" s="60"/>
    </row>
    <row r="50" spans="1:12" ht="15" x14ac:dyDescent="0.25">
      <c r="A50" s="15"/>
      <c r="B50" s="16"/>
      <c r="C50" s="11"/>
      <c r="D50" s="7" t="s">
        <v>22</v>
      </c>
      <c r="E50" s="50" t="s">
        <v>69</v>
      </c>
      <c r="F50" s="60">
        <v>200</v>
      </c>
      <c r="G50" s="60">
        <v>0.8</v>
      </c>
      <c r="H50" s="60">
        <v>0.9</v>
      </c>
      <c r="I50" s="60">
        <v>5.5</v>
      </c>
      <c r="J50" s="60">
        <v>32.5</v>
      </c>
      <c r="K50" s="61" t="s">
        <v>53</v>
      </c>
      <c r="L50" s="60">
        <v>26.39</v>
      </c>
    </row>
    <row r="51" spans="1:12" ht="15" x14ac:dyDescent="0.25">
      <c r="A51" s="15"/>
      <c r="B51" s="16"/>
      <c r="C51" s="11"/>
      <c r="D51" s="7" t="s">
        <v>23</v>
      </c>
      <c r="E51" s="50" t="s">
        <v>57</v>
      </c>
      <c r="F51" s="60">
        <v>20</v>
      </c>
      <c r="G51" s="60">
        <v>1.5</v>
      </c>
      <c r="H51" s="60">
        <v>0.2</v>
      </c>
      <c r="I51" s="60">
        <v>9.8000000000000007</v>
      </c>
      <c r="J51" s="60">
        <v>39.1</v>
      </c>
      <c r="K51" s="61" t="s">
        <v>48</v>
      </c>
      <c r="L51" s="60">
        <v>1.68</v>
      </c>
    </row>
    <row r="52" spans="1:12" ht="15" x14ac:dyDescent="0.25">
      <c r="A52" s="15"/>
      <c r="B52" s="16"/>
      <c r="C52" s="11"/>
      <c r="D52" s="7" t="s">
        <v>24</v>
      </c>
      <c r="E52" s="50"/>
      <c r="F52" s="60"/>
      <c r="G52" s="60"/>
      <c r="H52" s="60"/>
      <c r="I52" s="60"/>
      <c r="J52" s="60"/>
      <c r="K52" s="61"/>
      <c r="L52" s="60"/>
    </row>
    <row r="53" spans="1:12" ht="15" x14ac:dyDescent="0.25">
      <c r="A53" s="15"/>
      <c r="B53" s="16"/>
      <c r="C53" s="11"/>
      <c r="D53" s="6" t="s">
        <v>27</v>
      </c>
      <c r="E53" s="50" t="s">
        <v>88</v>
      </c>
      <c r="F53" s="60">
        <v>70</v>
      </c>
      <c r="G53" s="60">
        <v>9.26</v>
      </c>
      <c r="H53" s="60">
        <v>10.54</v>
      </c>
      <c r="I53" s="60">
        <v>14.79</v>
      </c>
      <c r="J53" s="60">
        <v>191</v>
      </c>
      <c r="K53" s="61" t="s">
        <v>71</v>
      </c>
      <c r="L53" s="60">
        <v>15.08</v>
      </c>
    </row>
    <row r="54" spans="1:12" ht="15" x14ac:dyDescent="0.25">
      <c r="A54" s="15"/>
      <c r="B54" s="16"/>
      <c r="C54" s="11"/>
      <c r="D54" s="6"/>
      <c r="E54" s="50"/>
      <c r="F54" s="60"/>
      <c r="G54" s="60"/>
      <c r="H54" s="60"/>
      <c r="I54" s="60"/>
      <c r="J54" s="60"/>
      <c r="K54" s="61"/>
      <c r="L54" s="60"/>
    </row>
    <row r="55" spans="1:12" ht="15" x14ac:dyDescent="0.25">
      <c r="A55" s="17"/>
      <c r="B55" s="18"/>
      <c r="C55" s="8"/>
      <c r="D55" s="19" t="s">
        <v>39</v>
      </c>
      <c r="E55" s="9"/>
      <c r="F55" s="62">
        <f>SUM(F48:F54)</f>
        <v>540</v>
      </c>
      <c r="G55" s="62">
        <f t="shared" ref="G55" si="9">SUM(G48:G54)</f>
        <v>36.36</v>
      </c>
      <c r="H55" s="62">
        <f t="shared" ref="H55" si="10">SUM(H48:H54)</f>
        <v>17.87</v>
      </c>
      <c r="I55" s="62">
        <f t="shared" ref="I55" si="11">SUM(I48:I54)</f>
        <v>47.68</v>
      </c>
      <c r="J55" s="62">
        <f t="shared" ref="J55" si="12">SUM(J48:J54)</f>
        <v>488.3</v>
      </c>
      <c r="K55" s="63"/>
      <c r="L55" s="62">
        <f>SUM(L48:L53)</f>
        <v>79.66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60"/>
      <c r="G56" s="60"/>
      <c r="H56" s="60"/>
      <c r="I56" s="60"/>
      <c r="J56" s="60"/>
      <c r="K56" s="61"/>
      <c r="L56" s="60"/>
    </row>
    <row r="57" spans="1:12" ht="15" x14ac:dyDescent="0.25">
      <c r="A57" s="15"/>
      <c r="B57" s="16"/>
      <c r="C57" s="11"/>
      <c r="D57" s="6"/>
      <c r="E57" s="50"/>
      <c r="F57" s="60"/>
      <c r="G57" s="60"/>
      <c r="H57" s="60"/>
      <c r="I57" s="60"/>
      <c r="J57" s="60"/>
      <c r="K57" s="61"/>
      <c r="L57" s="60"/>
    </row>
    <row r="58" spans="1:12" ht="15" x14ac:dyDescent="0.25">
      <c r="A58" s="15"/>
      <c r="B58" s="16"/>
      <c r="C58" s="11"/>
      <c r="D58" s="6"/>
      <c r="E58" s="50"/>
      <c r="F58" s="60"/>
      <c r="G58" s="60"/>
      <c r="H58" s="60"/>
      <c r="I58" s="60"/>
      <c r="J58" s="60"/>
      <c r="K58" s="61"/>
      <c r="L58" s="60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7" t="s">
        <v>4</v>
      </c>
      <c r="D89" s="68"/>
      <c r="E89" s="33"/>
      <c r="F89" s="34">
        <f>F55+F59+F69+F74+F81+F88</f>
        <v>540</v>
      </c>
      <c r="G89" s="34">
        <f t="shared" ref="G89" si="38">G55+G59+G69+G74+G81+G88</f>
        <v>36.36</v>
      </c>
      <c r="H89" s="34">
        <f t="shared" ref="H89" si="39">H55+H59+H69+H74+H81+H88</f>
        <v>17.87</v>
      </c>
      <c r="I89" s="34">
        <f t="shared" ref="I89" si="40">I55+I59+I69+I74+I81+I88</f>
        <v>47.68</v>
      </c>
      <c r="J89" s="34">
        <f t="shared" ref="J89" si="41">J55+J59+J69+J74+J81+J88</f>
        <v>488.3</v>
      </c>
      <c r="K89" s="35"/>
      <c r="L89" s="34">
        <v>79.66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54</v>
      </c>
      <c r="F90" s="58">
        <v>90</v>
      </c>
      <c r="G90" s="58">
        <v>225</v>
      </c>
      <c r="H90" s="58">
        <v>14</v>
      </c>
      <c r="I90" s="58">
        <v>6</v>
      </c>
      <c r="J90" s="58">
        <v>4</v>
      </c>
      <c r="K90" s="59" t="s">
        <v>55</v>
      </c>
      <c r="L90" s="58">
        <v>44.04</v>
      </c>
    </row>
    <row r="91" spans="1:12" ht="15" x14ac:dyDescent="0.25">
      <c r="A91" s="25"/>
      <c r="B91" s="16"/>
      <c r="C91" s="11"/>
      <c r="D91" s="6" t="s">
        <v>86</v>
      </c>
      <c r="E91" s="50" t="s">
        <v>73</v>
      </c>
      <c r="F91" s="60">
        <v>200</v>
      </c>
      <c r="G91" s="60">
        <v>3.52</v>
      </c>
      <c r="H91" s="60">
        <v>5.09</v>
      </c>
      <c r="I91" s="60">
        <v>34.31</v>
      </c>
      <c r="J91" s="60">
        <v>197.1</v>
      </c>
      <c r="K91" s="61" t="s">
        <v>74</v>
      </c>
      <c r="L91" s="60">
        <v>6.52</v>
      </c>
    </row>
    <row r="92" spans="1:12" ht="15" x14ac:dyDescent="0.25">
      <c r="A92" s="25"/>
      <c r="B92" s="16"/>
      <c r="C92" s="11"/>
      <c r="D92" s="7" t="s">
        <v>22</v>
      </c>
      <c r="E92" s="50" t="s">
        <v>59</v>
      </c>
      <c r="F92" s="60">
        <v>200</v>
      </c>
      <c r="G92" s="60">
        <v>0.25</v>
      </c>
      <c r="H92" s="60">
        <v>0.05</v>
      </c>
      <c r="I92" s="60">
        <v>6.61</v>
      </c>
      <c r="J92" s="60">
        <v>27.9</v>
      </c>
      <c r="K92" s="61" t="s">
        <v>60</v>
      </c>
      <c r="L92" s="60">
        <v>6.24</v>
      </c>
    </row>
    <row r="93" spans="1:12" ht="15" x14ac:dyDescent="0.25">
      <c r="A93" s="25"/>
      <c r="B93" s="16"/>
      <c r="C93" s="11"/>
      <c r="D93" s="7" t="s">
        <v>23</v>
      </c>
      <c r="E93" s="50" t="s">
        <v>57</v>
      </c>
      <c r="F93" s="60">
        <v>20</v>
      </c>
      <c r="G93" s="60">
        <v>1.5</v>
      </c>
      <c r="H93" s="60">
        <v>0.2</v>
      </c>
      <c r="I93" s="60">
        <v>9.8000000000000007</v>
      </c>
      <c r="J93" s="60">
        <v>39.1</v>
      </c>
      <c r="K93" s="61" t="s">
        <v>48</v>
      </c>
      <c r="L93" s="60">
        <v>1.6</v>
      </c>
    </row>
    <row r="94" spans="1:12" ht="15" x14ac:dyDescent="0.25">
      <c r="A94" s="25"/>
      <c r="B94" s="16"/>
      <c r="C94" s="11"/>
      <c r="D94" s="7" t="s">
        <v>24</v>
      </c>
      <c r="E94" s="50"/>
      <c r="F94" s="60"/>
      <c r="G94" s="60"/>
      <c r="H94" s="60"/>
      <c r="I94" s="60"/>
      <c r="J94" s="60"/>
      <c r="K94" s="61"/>
      <c r="L94" s="60"/>
    </row>
    <row r="95" spans="1:12" ht="15" x14ac:dyDescent="0.25">
      <c r="A95" s="25"/>
      <c r="B95" s="16"/>
      <c r="C95" s="11"/>
      <c r="D95" s="6" t="s">
        <v>27</v>
      </c>
      <c r="E95" s="50" t="s">
        <v>63</v>
      </c>
      <c r="F95" s="60">
        <v>60</v>
      </c>
      <c r="G95" s="60">
        <v>1.75</v>
      </c>
      <c r="H95" s="60">
        <v>0.11</v>
      </c>
      <c r="I95" s="60">
        <v>3.55</v>
      </c>
      <c r="J95" s="60">
        <v>22.1</v>
      </c>
      <c r="K95" s="61" t="s">
        <v>48</v>
      </c>
      <c r="L95" s="60">
        <v>11.47</v>
      </c>
    </row>
    <row r="96" spans="1:12" ht="15" x14ac:dyDescent="0.25">
      <c r="A96" s="25"/>
      <c r="B96" s="16"/>
      <c r="C96" s="11"/>
      <c r="D96" s="6" t="s">
        <v>27</v>
      </c>
      <c r="E96" s="50" t="s">
        <v>89</v>
      </c>
      <c r="F96" s="60">
        <v>48</v>
      </c>
      <c r="G96" s="60">
        <v>2.5</v>
      </c>
      <c r="H96" s="60">
        <v>2</v>
      </c>
      <c r="I96" s="60">
        <v>27</v>
      </c>
      <c r="J96" s="60">
        <v>97.5</v>
      </c>
      <c r="K96" s="61" t="s">
        <v>48</v>
      </c>
      <c r="L96" s="60">
        <v>9.7899999999999991</v>
      </c>
    </row>
    <row r="97" spans="1:12" ht="15" x14ac:dyDescent="0.25">
      <c r="A97" s="26"/>
      <c r="B97" s="18"/>
      <c r="C97" s="8"/>
      <c r="D97" s="19" t="s">
        <v>39</v>
      </c>
      <c r="E97" s="9"/>
      <c r="F97" s="62">
        <f>SUM(F90:F96)</f>
        <v>618</v>
      </c>
      <c r="G97" s="62">
        <f t="shared" ref="G97" si="42">SUM(G90:G96)</f>
        <v>234.52</v>
      </c>
      <c r="H97" s="62">
        <f t="shared" ref="H97" si="43">SUM(H90:H96)</f>
        <v>21.45</v>
      </c>
      <c r="I97" s="62">
        <f>SUM(I90:I96)</f>
        <v>87.27</v>
      </c>
      <c r="J97" s="62">
        <f t="shared" ref="J97" si="44">SUM(J90:J96)</f>
        <v>387.70000000000005</v>
      </c>
      <c r="K97" s="63"/>
      <c r="L97" s="62">
        <f>SUM(L90:L96)</f>
        <v>79.66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0">SUM(G102:G110)</f>
        <v>0</v>
      </c>
      <c r="H111" s="21">
        <f t="shared" ref="H111" si="51">SUM(H102:H110)</f>
        <v>0</v>
      </c>
      <c r="I111" s="21">
        <f t="shared" ref="I111" si="52">SUM(I102:I110)</f>
        <v>0</v>
      </c>
      <c r="J111" s="21">
        <f t="shared" ref="J111" si="53">SUM(J102:J110)</f>
        <v>0</v>
      </c>
      <c r="K111" s="27"/>
      <c r="L111" s="21">
        <f t="shared" ref="L111" ca="1" si="54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ca="1" si="59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7" t="s">
        <v>4</v>
      </c>
      <c r="D131" s="68"/>
      <c r="E131" s="33"/>
      <c r="F131" s="34">
        <f>F97+F101+F111+F116+F123+F130</f>
        <v>618</v>
      </c>
      <c r="G131" s="34">
        <f t="shared" ref="G131" si="70">G97+G101+G111+G116+G123+G130</f>
        <v>234.52</v>
      </c>
      <c r="H131" s="34">
        <f t="shared" ref="H131" si="71">H97+H101+H111+H116+H123+H130</f>
        <v>21.45</v>
      </c>
      <c r="I131" s="34">
        <f t="shared" ref="I131" si="72">I97+I101+I111+I116+I123+I130</f>
        <v>87.27</v>
      </c>
      <c r="J131" s="34">
        <f t="shared" ref="J131" si="73">J97+J101+J111+J116+J123+J130</f>
        <v>387.70000000000005</v>
      </c>
      <c r="K131" s="35"/>
      <c r="L131" s="34">
        <v>79.66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90</v>
      </c>
      <c r="F132" s="48">
        <v>250</v>
      </c>
      <c r="G132" s="48">
        <v>8</v>
      </c>
      <c r="H132" s="48">
        <v>10</v>
      </c>
      <c r="I132" s="48">
        <v>37</v>
      </c>
      <c r="J132" s="48">
        <v>274</v>
      </c>
      <c r="K132" s="49" t="s">
        <v>51</v>
      </c>
      <c r="L132" s="48">
        <v>20.89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52</v>
      </c>
      <c r="F134" s="51">
        <v>200</v>
      </c>
      <c r="G134" s="51">
        <v>4.68</v>
      </c>
      <c r="H134" s="51">
        <v>3.52</v>
      </c>
      <c r="I134" s="51">
        <v>12.5</v>
      </c>
      <c r="J134" s="51">
        <v>100.4</v>
      </c>
      <c r="K134" s="52" t="s">
        <v>53</v>
      </c>
      <c r="L134" s="51">
        <v>18.149999999999999</v>
      </c>
    </row>
    <row r="135" spans="1:12" ht="15" x14ac:dyDescent="0.25">
      <c r="A135" s="25"/>
      <c r="B135" s="16"/>
      <c r="C135" s="11"/>
      <c r="D135" s="7" t="s">
        <v>24</v>
      </c>
      <c r="E135" s="50" t="s">
        <v>91</v>
      </c>
      <c r="F135" s="51">
        <v>245</v>
      </c>
      <c r="G135" s="51">
        <v>0.8</v>
      </c>
      <c r="H135" s="51">
        <v>0.8</v>
      </c>
      <c r="I135" s="51">
        <v>19.600000000000001</v>
      </c>
      <c r="J135" s="51">
        <v>88.8</v>
      </c>
      <c r="K135" s="52" t="s">
        <v>48</v>
      </c>
      <c r="L135" s="51">
        <v>31.85</v>
      </c>
    </row>
    <row r="136" spans="1:12" ht="15" x14ac:dyDescent="0.25">
      <c r="A136" s="25"/>
      <c r="B136" s="16"/>
      <c r="C136" s="11"/>
      <c r="D136" s="6" t="s">
        <v>27</v>
      </c>
      <c r="E136" s="50" t="s">
        <v>70</v>
      </c>
      <c r="F136" s="51">
        <v>60</v>
      </c>
      <c r="G136" s="51">
        <v>2.0299999999999998</v>
      </c>
      <c r="H136" s="51">
        <v>3.21</v>
      </c>
      <c r="I136" s="51">
        <v>11.34</v>
      </c>
      <c r="J136" s="51">
        <v>127</v>
      </c>
      <c r="K136" s="52" t="s">
        <v>71</v>
      </c>
      <c r="L136" s="51">
        <v>8.77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6"/>
      <c r="B138" s="18"/>
      <c r="C138" s="8"/>
      <c r="D138" s="19" t="s">
        <v>39</v>
      </c>
      <c r="E138" s="9"/>
      <c r="F138" s="21">
        <f>SUM(F132:F137)</f>
        <v>755</v>
      </c>
      <c r="G138" s="21">
        <f>SUM(G132:G137)</f>
        <v>15.51</v>
      </c>
      <c r="H138" s="21">
        <f>SUM(H132:H137)</f>
        <v>17.53</v>
      </c>
      <c r="I138" s="21">
        <f>SUM(I132:I137)</f>
        <v>80.44</v>
      </c>
      <c r="J138" s="21">
        <f>SUM(J132:J137)</f>
        <v>590.20000000000005</v>
      </c>
      <c r="K138" s="27"/>
      <c r="L138" s="21">
        <f>SUM(L132:L137)</f>
        <v>79.66</v>
      </c>
    </row>
    <row r="139" spans="1:12" ht="15" x14ac:dyDescent="0.25">
      <c r="A139" s="28">
        <f>A132</f>
        <v>1</v>
      </c>
      <c r="B139" s="14">
        <f>B132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6"/>
      <c r="B142" s="18"/>
      <c r="C142" s="8"/>
      <c r="D142" s="19" t="s">
        <v>39</v>
      </c>
      <c r="E142" s="9"/>
      <c r="F142" s="21">
        <f>SUM(F139:F141)</f>
        <v>0</v>
      </c>
      <c r="G142" s="21">
        <f t="shared" ref="G142" si="74">SUM(G139:G141)</f>
        <v>0</v>
      </c>
      <c r="H142" s="21">
        <f t="shared" ref="H142" si="75">SUM(H139:H141)</f>
        <v>0</v>
      </c>
      <c r="I142" s="21">
        <f t="shared" ref="I142" si="76">SUM(I139:I141)</f>
        <v>0</v>
      </c>
      <c r="J142" s="21">
        <f t="shared" ref="J142" si="77">SUM(J139:J141)</f>
        <v>0</v>
      </c>
      <c r="K142" s="27"/>
      <c r="L142" s="21">
        <f t="shared" ref="L142" ca="1" si="78">SUM(L139:L147)</f>
        <v>0</v>
      </c>
    </row>
    <row r="143" spans="1:12" ht="15" x14ac:dyDescent="0.25">
      <c r="A143" s="28">
        <f>A132</f>
        <v>1</v>
      </c>
      <c r="B143" s="14">
        <f>B132</f>
        <v>4</v>
      </c>
      <c r="C143" s="10" t="s">
        <v>26</v>
      </c>
      <c r="D143" s="7" t="s">
        <v>27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28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29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30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31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32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33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6"/>
      <c r="B152" s="18"/>
      <c r="C152" s="8"/>
      <c r="D152" s="19" t="s">
        <v>39</v>
      </c>
      <c r="E152" s="9"/>
      <c r="F152" s="21">
        <f>SUM(F143:F151)</f>
        <v>0</v>
      </c>
      <c r="G152" s="21">
        <f t="shared" ref="G152" si="79">SUM(G143:G151)</f>
        <v>0</v>
      </c>
      <c r="H152" s="21">
        <f t="shared" ref="H152" si="80">SUM(H143:H151)</f>
        <v>0</v>
      </c>
      <c r="I152" s="21">
        <f t="shared" ref="I152" si="81">SUM(I143:I151)</f>
        <v>0</v>
      </c>
      <c r="J152" s="21">
        <f t="shared" ref="J152" si="82">SUM(J143:J151)</f>
        <v>0</v>
      </c>
      <c r="K152" s="27"/>
      <c r="L152" s="21">
        <f t="shared" ref="L152" ca="1" si="83">SUM(L149:L157)</f>
        <v>0</v>
      </c>
    </row>
    <row r="153" spans="1:12" ht="15" x14ac:dyDescent="0.25">
      <c r="A153" s="28">
        <f>A132</f>
        <v>1</v>
      </c>
      <c r="B153" s="14">
        <f>B132</f>
        <v>4</v>
      </c>
      <c r="C153" s="10" t="s">
        <v>34</v>
      </c>
      <c r="D153" s="12" t="s">
        <v>35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39</v>
      </c>
      <c r="E157" s="9"/>
      <c r="F157" s="21">
        <f>SUM(F153:F156)</f>
        <v>0</v>
      </c>
      <c r="G157" s="21">
        <f t="shared" ref="G157" si="84">SUM(G153:G156)</f>
        <v>0</v>
      </c>
      <c r="H157" s="21">
        <f t="shared" ref="H157" si="85">SUM(H153:H156)</f>
        <v>0</v>
      </c>
      <c r="I157" s="21">
        <f t="shared" ref="I157" si="86">SUM(I153:I156)</f>
        <v>0</v>
      </c>
      <c r="J157" s="21">
        <f t="shared" ref="J157" si="87">SUM(J153:J156)</f>
        <v>0</v>
      </c>
      <c r="K157" s="27"/>
      <c r="L157" s="21">
        <f t="shared" ref="L157" ca="1" si="88">SUM(L150:L156)</f>
        <v>0</v>
      </c>
    </row>
    <row r="158" spans="1:12" ht="15" x14ac:dyDescent="0.25">
      <c r="A158" s="28">
        <f>A132</f>
        <v>1</v>
      </c>
      <c r="B158" s="14">
        <f>B132</f>
        <v>4</v>
      </c>
      <c r="C158" s="10" t="s">
        <v>36</v>
      </c>
      <c r="D158" s="7" t="s">
        <v>21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23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6"/>
      <c r="B164" s="18"/>
      <c r="C164" s="8"/>
      <c r="D164" s="19" t="s">
        <v>39</v>
      </c>
      <c r="E164" s="9"/>
      <c r="F164" s="21">
        <f>SUM(F158:F163)</f>
        <v>0</v>
      </c>
      <c r="G164" s="21">
        <f t="shared" ref="G164" si="89">SUM(G158:G163)</f>
        <v>0</v>
      </c>
      <c r="H164" s="21">
        <f t="shared" ref="H164" si="90">SUM(H158:H163)</f>
        <v>0</v>
      </c>
      <c r="I164" s="21">
        <f t="shared" ref="I164" si="91">SUM(I158:I163)</f>
        <v>0</v>
      </c>
      <c r="J164" s="21">
        <f t="shared" ref="J164" si="92">SUM(J158:J163)</f>
        <v>0</v>
      </c>
      <c r="K164" s="27"/>
      <c r="L164" s="21">
        <f t="shared" ref="L164" ca="1" si="93">SUM(L158:L166)</f>
        <v>0</v>
      </c>
    </row>
    <row r="165" spans="1:12" ht="15" x14ac:dyDescent="0.25">
      <c r="A165" s="28">
        <f>A132</f>
        <v>1</v>
      </c>
      <c r="B165" s="14">
        <f>B132</f>
        <v>4</v>
      </c>
      <c r="C165" s="10" t="s">
        <v>37</v>
      </c>
      <c r="D165" s="12" t="s">
        <v>38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12" t="s">
        <v>35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31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24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6"/>
      <c r="B171" s="18"/>
      <c r="C171" s="8"/>
      <c r="D171" s="20" t="s">
        <v>39</v>
      </c>
      <c r="E171" s="9"/>
      <c r="F171" s="21">
        <f>SUM(F165:F170)</f>
        <v>0</v>
      </c>
      <c r="G171" s="21">
        <f t="shared" ref="G171" si="94">SUM(G165:G170)</f>
        <v>0</v>
      </c>
      <c r="H171" s="21">
        <f t="shared" ref="H171" si="95">SUM(H165:H170)</f>
        <v>0</v>
      </c>
      <c r="I171" s="21">
        <f t="shared" ref="I171" si="96">SUM(I165:I170)</f>
        <v>0</v>
      </c>
      <c r="J171" s="21">
        <f t="shared" ref="J171" si="97">SUM(J165:J170)</f>
        <v>0</v>
      </c>
      <c r="K171" s="27"/>
      <c r="L171" s="21">
        <f t="shared" ref="L171" ca="1" si="98">SUM(L165:L173)</f>
        <v>0</v>
      </c>
    </row>
    <row r="172" spans="1:12" ht="15.75" thickBot="1" x14ac:dyDescent="0.25">
      <c r="A172" s="31">
        <f>A132</f>
        <v>1</v>
      </c>
      <c r="B172" s="32">
        <f>B132</f>
        <v>4</v>
      </c>
      <c r="C172" s="67" t="s">
        <v>4</v>
      </c>
      <c r="D172" s="68"/>
      <c r="E172" s="33"/>
      <c r="F172" s="34">
        <f>F138+F142+F152+F157+F164+F171</f>
        <v>755</v>
      </c>
      <c r="G172" s="34">
        <f t="shared" ref="G172" si="99">G138+G142+G152+G157+G164+G171</f>
        <v>15.51</v>
      </c>
      <c r="H172" s="34">
        <f t="shared" ref="H172" si="100">H138+H142+H152+H157+H164+H171</f>
        <v>17.53</v>
      </c>
      <c r="I172" s="34">
        <f t="shared" ref="I172" si="101">I138+I142+I152+I157+I164+I171</f>
        <v>80.44</v>
      </c>
      <c r="J172" s="34">
        <f t="shared" ref="J172" si="102">J138+J142+J152+J157+J164+J171</f>
        <v>590.20000000000005</v>
      </c>
      <c r="K172" s="35"/>
      <c r="L172" s="34">
        <v>79.66</v>
      </c>
    </row>
    <row r="173" spans="1:12" ht="15.75" customHeight="1" x14ac:dyDescent="0.25">
      <c r="A173" s="22">
        <v>1</v>
      </c>
      <c r="B173" s="23">
        <v>5</v>
      </c>
      <c r="C173" s="24" t="s">
        <v>20</v>
      </c>
      <c r="D173" s="5" t="s">
        <v>21</v>
      </c>
      <c r="E173" s="47" t="s">
        <v>92</v>
      </c>
      <c r="F173" s="58">
        <v>120</v>
      </c>
      <c r="G173" s="58">
        <v>9</v>
      </c>
      <c r="H173" s="58">
        <v>5</v>
      </c>
      <c r="I173" s="58">
        <v>4</v>
      </c>
      <c r="J173" s="58">
        <v>103</v>
      </c>
      <c r="K173" s="59" t="s">
        <v>66</v>
      </c>
      <c r="L173" s="58">
        <v>53.28</v>
      </c>
    </row>
    <row r="174" spans="1:12" ht="15" x14ac:dyDescent="0.25">
      <c r="A174" s="25"/>
      <c r="B174" s="16"/>
      <c r="C174" s="11"/>
      <c r="D174" s="6" t="s">
        <v>93</v>
      </c>
      <c r="E174" s="50" t="s">
        <v>82</v>
      </c>
      <c r="F174" s="60">
        <v>150</v>
      </c>
      <c r="G174" s="60">
        <v>3.07</v>
      </c>
      <c r="H174" s="60">
        <v>5.31</v>
      </c>
      <c r="I174" s="60">
        <v>19.82</v>
      </c>
      <c r="J174" s="60">
        <v>139.4</v>
      </c>
      <c r="K174" s="61" t="s">
        <v>83</v>
      </c>
      <c r="L174" s="60">
        <v>20.54</v>
      </c>
    </row>
    <row r="175" spans="1:12" ht="15" x14ac:dyDescent="0.25">
      <c r="A175" s="25"/>
      <c r="B175" s="16"/>
      <c r="C175" s="11"/>
      <c r="D175" s="7" t="s">
        <v>22</v>
      </c>
      <c r="E175" s="50" t="s">
        <v>56</v>
      </c>
      <c r="F175" s="60">
        <v>200</v>
      </c>
      <c r="G175" s="60">
        <v>0.19</v>
      </c>
      <c r="H175" s="60">
        <v>0.04</v>
      </c>
      <c r="I175" s="60">
        <v>6.42</v>
      </c>
      <c r="J175" s="60">
        <v>26.8</v>
      </c>
      <c r="K175" s="61" t="s">
        <v>84</v>
      </c>
      <c r="L175" s="60">
        <v>2.65</v>
      </c>
    </row>
    <row r="176" spans="1:12" ht="15" x14ac:dyDescent="0.25">
      <c r="A176" s="25"/>
      <c r="B176" s="16"/>
      <c r="C176" s="11"/>
      <c r="D176" s="7" t="s">
        <v>23</v>
      </c>
      <c r="E176" s="50" t="s">
        <v>58</v>
      </c>
      <c r="F176" s="60">
        <v>20</v>
      </c>
      <c r="G176" s="60">
        <v>1.5</v>
      </c>
      <c r="H176" s="60">
        <v>0.2</v>
      </c>
      <c r="I176" s="60">
        <v>9.8000000000000007</v>
      </c>
      <c r="J176" s="60">
        <v>39.1</v>
      </c>
      <c r="K176" s="61" t="s">
        <v>48</v>
      </c>
      <c r="L176" s="60">
        <v>1.76</v>
      </c>
    </row>
    <row r="177" spans="1:12" ht="15" x14ac:dyDescent="0.25">
      <c r="A177" s="25"/>
      <c r="B177" s="16"/>
      <c r="C177" s="11"/>
      <c r="D177" s="6" t="s">
        <v>27</v>
      </c>
      <c r="E177" s="50" t="s">
        <v>72</v>
      </c>
      <c r="F177" s="60">
        <v>60</v>
      </c>
      <c r="G177" s="60">
        <v>2.17</v>
      </c>
      <c r="H177" s="60">
        <v>8.7100000000000009</v>
      </c>
      <c r="I177" s="60">
        <v>19.71</v>
      </c>
      <c r="J177" s="60">
        <v>165.9</v>
      </c>
      <c r="K177" s="61" t="s">
        <v>48</v>
      </c>
      <c r="L177" s="60">
        <v>1.43</v>
      </c>
    </row>
    <row r="178" spans="1:12" ht="15" x14ac:dyDescent="0.25">
      <c r="A178" s="26"/>
      <c r="B178" s="18"/>
      <c r="C178" s="8"/>
      <c r="D178" s="19" t="s">
        <v>39</v>
      </c>
      <c r="E178" s="9"/>
      <c r="F178" s="62">
        <f>SUM(F173:F177)</f>
        <v>550</v>
      </c>
      <c r="G178" s="62">
        <f>SUM(G173:G177)</f>
        <v>15.93</v>
      </c>
      <c r="H178" s="62">
        <f>SUM(H173:H177)</f>
        <v>19.259999999999998</v>
      </c>
      <c r="I178" s="62">
        <f>SUM(I173:I177)</f>
        <v>59.750000000000007</v>
      </c>
      <c r="J178" s="62">
        <v>991</v>
      </c>
      <c r="K178" s="63"/>
      <c r="L178" s="62">
        <f>SUM(L173:L177)</f>
        <v>79.660000000000011</v>
      </c>
    </row>
    <row r="179" spans="1:12" ht="15" x14ac:dyDescent="0.25">
      <c r="A179" s="28">
        <f>A173</f>
        <v>1</v>
      </c>
      <c r="B179" s="14">
        <f>B173</f>
        <v>5</v>
      </c>
      <c r="C179" s="10" t="s">
        <v>25</v>
      </c>
      <c r="D179" s="12" t="s">
        <v>24</v>
      </c>
      <c r="E179" s="50"/>
      <c r="F179" s="60"/>
      <c r="G179" s="60"/>
      <c r="H179" s="60"/>
      <c r="I179" s="60"/>
      <c r="J179" s="60"/>
      <c r="K179" s="61"/>
      <c r="L179" s="60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6"/>
      <c r="B182" s="18"/>
      <c r="C182" s="8"/>
      <c r="D182" s="19" t="s">
        <v>39</v>
      </c>
      <c r="E182" s="9"/>
      <c r="F182" s="21">
        <f>SUM(F179:F181)</f>
        <v>0</v>
      </c>
      <c r="G182" s="21">
        <f t="shared" ref="G182" si="103">SUM(G179:G181)</f>
        <v>0</v>
      </c>
      <c r="H182" s="21">
        <f t="shared" ref="H182" si="104">SUM(H179:H181)</f>
        <v>0</v>
      </c>
      <c r="I182" s="21">
        <f t="shared" ref="I182" si="105">SUM(I179:I181)</f>
        <v>0</v>
      </c>
      <c r="J182" s="21">
        <f t="shared" ref="J182" si="106">SUM(J179:J181)</f>
        <v>0</v>
      </c>
      <c r="K182" s="27"/>
      <c r="L182" s="21">
        <f t="shared" ref="L182" ca="1" si="107">SUM(L179:L187)</f>
        <v>0</v>
      </c>
    </row>
    <row r="183" spans="1:12" ht="15" x14ac:dyDescent="0.25">
      <c r="A183" s="28">
        <f>A173</f>
        <v>1</v>
      </c>
      <c r="B183" s="14">
        <f>B173</f>
        <v>5</v>
      </c>
      <c r="C183" s="10" t="s">
        <v>26</v>
      </c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33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6"/>
      <c r="B192" s="18"/>
      <c r="C192" s="8"/>
      <c r="D192" s="19" t="s">
        <v>39</v>
      </c>
      <c r="E192" s="9"/>
      <c r="F192" s="21">
        <f>SUM(F183:F191)</f>
        <v>0</v>
      </c>
      <c r="G192" s="21">
        <f t="shared" ref="G192" si="108">SUM(G183:G191)</f>
        <v>0</v>
      </c>
      <c r="H192" s="21">
        <f t="shared" ref="H192" si="109">SUM(H183:H191)</f>
        <v>0</v>
      </c>
      <c r="I192" s="21">
        <f t="shared" ref="I192" si="110">SUM(I183:I191)</f>
        <v>0</v>
      </c>
      <c r="J192" s="21">
        <f t="shared" ref="J192" si="111">SUM(J183:J191)</f>
        <v>0</v>
      </c>
      <c r="K192" s="27"/>
      <c r="L192" s="21">
        <f t="shared" ref="L192" ca="1" si="112">SUM(L189:L197)</f>
        <v>0</v>
      </c>
    </row>
    <row r="193" spans="1:12" ht="15" x14ac:dyDescent="0.25">
      <c r="A193" s="28">
        <f>A173</f>
        <v>1</v>
      </c>
      <c r="B193" s="14">
        <f>B173</f>
        <v>5</v>
      </c>
      <c r="C193" s="10" t="s">
        <v>34</v>
      </c>
      <c r="D193" s="12" t="s">
        <v>35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12" t="s">
        <v>31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39</v>
      </c>
      <c r="E197" s="9"/>
      <c r="F197" s="21">
        <f>SUM(F193:F196)</f>
        <v>0</v>
      </c>
      <c r="G197" s="21">
        <f t="shared" ref="G197" si="113">SUM(G193:G196)</f>
        <v>0</v>
      </c>
      <c r="H197" s="21">
        <f t="shared" ref="H197" si="114">SUM(H193:H196)</f>
        <v>0</v>
      </c>
      <c r="I197" s="21">
        <f t="shared" ref="I197" si="115">SUM(I193:I196)</f>
        <v>0</v>
      </c>
      <c r="J197" s="21">
        <f t="shared" ref="J197" si="116">SUM(J193:J196)</f>
        <v>0</v>
      </c>
      <c r="K197" s="27"/>
      <c r="L197" s="21">
        <f t="shared" ref="L197" ca="1" si="117">SUM(L190:L196)</f>
        <v>0</v>
      </c>
    </row>
    <row r="198" spans="1:12" ht="15" x14ac:dyDescent="0.25">
      <c r="A198" s="28">
        <f>A173</f>
        <v>1</v>
      </c>
      <c r="B198" s="14">
        <f>B173</f>
        <v>5</v>
      </c>
      <c r="C198" s="10" t="s">
        <v>36</v>
      </c>
      <c r="D198" s="7" t="s">
        <v>21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31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7" t="s">
        <v>23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6"/>
      <c r="B204" s="18"/>
      <c r="C204" s="8"/>
      <c r="D204" s="19" t="s">
        <v>39</v>
      </c>
      <c r="E204" s="9"/>
      <c r="F204" s="21">
        <f>SUM(F198:F203)</f>
        <v>0</v>
      </c>
      <c r="G204" s="21">
        <f t="shared" ref="G204" si="118">SUM(G198:G203)</f>
        <v>0</v>
      </c>
      <c r="H204" s="21">
        <f t="shared" ref="H204" si="119">SUM(H198:H203)</f>
        <v>0</v>
      </c>
      <c r="I204" s="21">
        <f t="shared" ref="I204" si="120">SUM(I198:I203)</f>
        <v>0</v>
      </c>
      <c r="J204" s="21">
        <f t="shared" ref="J204" si="121">SUM(J198:J203)</f>
        <v>0</v>
      </c>
      <c r="K204" s="27"/>
      <c r="L204" s="21">
        <f t="shared" ref="L204" ca="1" si="122">SUM(L198:L206)</f>
        <v>0</v>
      </c>
    </row>
    <row r="205" spans="1:12" ht="15" x14ac:dyDescent="0.25">
      <c r="A205" s="28">
        <f>A173</f>
        <v>1</v>
      </c>
      <c r="B205" s="14">
        <f>B173</f>
        <v>5</v>
      </c>
      <c r="C205" s="10" t="s">
        <v>37</v>
      </c>
      <c r="D205" s="12" t="s">
        <v>38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35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31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12" t="s">
        <v>24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6"/>
      <c r="B211" s="18"/>
      <c r="C211" s="8"/>
      <c r="D211" s="20" t="s">
        <v>39</v>
      </c>
      <c r="E211" s="9"/>
      <c r="F211" s="21">
        <f>SUM(F205:F210)</f>
        <v>0</v>
      </c>
      <c r="G211" s="21">
        <f t="shared" ref="G211" si="123">SUM(G205:G210)</f>
        <v>0</v>
      </c>
      <c r="H211" s="21">
        <f t="shared" ref="H211" si="124">SUM(H205:H210)</f>
        <v>0</v>
      </c>
      <c r="I211" s="21">
        <f t="shared" ref="I211" si="125">SUM(I205:I210)</f>
        <v>0</v>
      </c>
      <c r="J211" s="21">
        <f t="shared" ref="J211" si="126">SUM(J205:J210)</f>
        <v>0</v>
      </c>
      <c r="K211" s="27"/>
      <c r="L211" s="21">
        <f t="shared" ref="L211" ca="1" si="127">SUM(L205:L213)</f>
        <v>0</v>
      </c>
    </row>
    <row r="212" spans="1:12" ht="15.75" thickBot="1" x14ac:dyDescent="0.25">
      <c r="A212" s="31">
        <f>A173</f>
        <v>1</v>
      </c>
      <c r="B212" s="32">
        <f>B173</f>
        <v>5</v>
      </c>
      <c r="C212" s="67" t="s">
        <v>4</v>
      </c>
      <c r="D212" s="68"/>
      <c r="E212" s="33"/>
      <c r="F212" s="34">
        <f>F178+F182+F192+F197+F204+F211</f>
        <v>550</v>
      </c>
      <c r="G212" s="34">
        <f t="shared" ref="G212" si="128">G178+G182+G192+G197+G204+G211</f>
        <v>15.93</v>
      </c>
      <c r="H212" s="34">
        <f t="shared" ref="H212" si="129">H178+H182+H192+H197+H204+H211</f>
        <v>19.259999999999998</v>
      </c>
      <c r="I212" s="34">
        <f t="shared" ref="I212" si="130">I178+I182+I192+I197+I204+I211</f>
        <v>59.750000000000007</v>
      </c>
      <c r="J212" s="34">
        <f t="shared" ref="J212" si="131">J178+J182+J192+J197+J204+J211</f>
        <v>991</v>
      </c>
      <c r="K212" s="35"/>
      <c r="L212" s="34">
        <v>79.66</v>
      </c>
    </row>
    <row r="213" spans="1:12" ht="15" x14ac:dyDescent="0.25">
      <c r="A213" s="22">
        <v>1</v>
      </c>
      <c r="B213" s="23">
        <v>6</v>
      </c>
      <c r="C213" s="24" t="s">
        <v>20</v>
      </c>
      <c r="D213" s="5" t="s">
        <v>21</v>
      </c>
      <c r="E213" s="47"/>
      <c r="F213" s="48"/>
      <c r="G213" s="48"/>
      <c r="H213" s="48"/>
      <c r="I213" s="48"/>
      <c r="J213" s="48"/>
      <c r="K213" s="49"/>
      <c r="L213" s="48"/>
    </row>
    <row r="214" spans="1:12" ht="15.75" customHeight="1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7" t="s">
        <v>24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 t="s">
        <v>27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6"/>
      <c r="B220" s="18"/>
      <c r="C220" s="8"/>
      <c r="D220" s="19" t="s">
        <v>39</v>
      </c>
      <c r="E220" s="9"/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7"/>
      <c r="L220" s="21">
        <v>0</v>
      </c>
    </row>
    <row r="221" spans="1:12" ht="15" x14ac:dyDescent="0.25">
      <c r="A221" s="28">
        <f>A213</f>
        <v>1</v>
      </c>
      <c r="B221" s="14">
        <f>B213</f>
        <v>6</v>
      </c>
      <c r="C221" s="10" t="s">
        <v>25</v>
      </c>
      <c r="D221" s="12" t="s">
        <v>24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6"/>
      <c r="B224" s="18"/>
      <c r="C224" s="8"/>
      <c r="D224" s="19" t="s">
        <v>39</v>
      </c>
      <c r="E224" s="9"/>
      <c r="F224" s="21">
        <f>SUM(F221:F223)</f>
        <v>0</v>
      </c>
      <c r="G224" s="21">
        <f t="shared" ref="G224" si="132">SUM(G221:G223)</f>
        <v>0</v>
      </c>
      <c r="H224" s="21">
        <f t="shared" ref="H224" si="133">SUM(H221:H223)</f>
        <v>0</v>
      </c>
      <c r="I224" s="21">
        <f t="shared" ref="I224" si="134">SUM(I221:I223)</f>
        <v>0</v>
      </c>
      <c r="J224" s="21">
        <f t="shared" ref="J224" si="135">SUM(J221:J223)</f>
        <v>0</v>
      </c>
      <c r="K224" s="27"/>
      <c r="L224" s="21">
        <f t="shared" ref="L224" ca="1" si="136">SUM(L221:L229)</f>
        <v>0</v>
      </c>
    </row>
    <row r="225" spans="1:12" ht="15" x14ac:dyDescent="0.25">
      <c r="A225" s="28">
        <f>A213</f>
        <v>1</v>
      </c>
      <c r="B225" s="14">
        <f>B213</f>
        <v>6</v>
      </c>
      <c r="C225" s="10" t="s">
        <v>26</v>
      </c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33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6"/>
      <c r="B234" s="18"/>
      <c r="C234" s="8"/>
      <c r="D234" s="19" t="s">
        <v>39</v>
      </c>
      <c r="E234" s="9"/>
      <c r="F234" s="21">
        <f>SUM(F225:F233)</f>
        <v>0</v>
      </c>
      <c r="G234" s="21">
        <f t="shared" ref="G234" si="137">SUM(G225:G233)</f>
        <v>0</v>
      </c>
      <c r="H234" s="21">
        <f t="shared" ref="H234" si="138">SUM(H225:H233)</f>
        <v>0</v>
      </c>
      <c r="I234" s="21">
        <f t="shared" ref="I234" si="139">SUM(I225:I233)</f>
        <v>0</v>
      </c>
      <c r="J234" s="21">
        <f t="shared" ref="J234" si="140">SUM(J225:J233)</f>
        <v>0</v>
      </c>
      <c r="K234" s="27"/>
      <c r="L234" s="21">
        <f t="shared" ref="L234" ca="1" si="141">SUM(L231:L239)</f>
        <v>0</v>
      </c>
    </row>
    <row r="235" spans="1:12" ht="15" x14ac:dyDescent="0.25">
      <c r="A235" s="28">
        <f>A213</f>
        <v>1</v>
      </c>
      <c r="B235" s="14">
        <f>B213</f>
        <v>6</v>
      </c>
      <c r="C235" s="10" t="s">
        <v>34</v>
      </c>
      <c r="D235" s="12" t="s">
        <v>35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12" t="s">
        <v>31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39</v>
      </c>
      <c r="E239" s="9"/>
      <c r="F239" s="21">
        <f>SUM(F235:F238)</f>
        <v>0</v>
      </c>
      <c r="G239" s="21">
        <f t="shared" ref="G239" si="142">SUM(G235:G238)</f>
        <v>0</v>
      </c>
      <c r="H239" s="21">
        <f t="shared" ref="H239" si="143">SUM(H235:H238)</f>
        <v>0</v>
      </c>
      <c r="I239" s="21">
        <f t="shared" ref="I239" si="144">SUM(I235:I238)</f>
        <v>0</v>
      </c>
      <c r="J239" s="21">
        <f t="shared" ref="J239" si="145">SUM(J235:J238)</f>
        <v>0</v>
      </c>
      <c r="K239" s="27"/>
      <c r="L239" s="21">
        <f t="shared" ref="L239" ca="1" si="146">SUM(L232:L238)</f>
        <v>0</v>
      </c>
    </row>
    <row r="240" spans="1:12" ht="15" x14ac:dyDescent="0.25">
      <c r="A240" s="28">
        <f>A213</f>
        <v>1</v>
      </c>
      <c r="B240" s="14">
        <f>B213</f>
        <v>6</v>
      </c>
      <c r="C240" s="10" t="s">
        <v>36</v>
      </c>
      <c r="D240" s="7" t="s">
        <v>21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31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7" t="s">
        <v>23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6"/>
      <c r="B246" s="18"/>
      <c r="C246" s="8"/>
      <c r="D246" s="19" t="s">
        <v>39</v>
      </c>
      <c r="E246" s="9"/>
      <c r="F246" s="21">
        <f>SUM(F240:F245)</f>
        <v>0</v>
      </c>
      <c r="G246" s="21">
        <f t="shared" ref="G246" si="147">SUM(G240:G245)</f>
        <v>0</v>
      </c>
      <c r="H246" s="21">
        <f t="shared" ref="H246" si="148">SUM(H240:H245)</f>
        <v>0</v>
      </c>
      <c r="I246" s="21">
        <f t="shared" ref="I246" si="149">SUM(I240:I245)</f>
        <v>0</v>
      </c>
      <c r="J246" s="21">
        <f t="shared" ref="J246" si="150">SUM(J240:J245)</f>
        <v>0</v>
      </c>
      <c r="K246" s="27"/>
      <c r="L246" s="21">
        <f t="shared" ref="L246" ca="1" si="151">SUM(L240:L248)</f>
        <v>0</v>
      </c>
    </row>
    <row r="247" spans="1:12" ht="15" x14ac:dyDescent="0.25">
      <c r="A247" s="28">
        <f>A213</f>
        <v>1</v>
      </c>
      <c r="B247" s="14">
        <f>B213</f>
        <v>6</v>
      </c>
      <c r="C247" s="10" t="s">
        <v>37</v>
      </c>
      <c r="D247" s="12" t="s">
        <v>38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35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31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12" t="s">
        <v>24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6"/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6"/>
      <c r="B253" s="18"/>
      <c r="C253" s="8"/>
      <c r="D253" s="20" t="s">
        <v>39</v>
      </c>
      <c r="E253" s="9"/>
      <c r="F253" s="21">
        <f>SUM(F247:F252)</f>
        <v>0</v>
      </c>
      <c r="G253" s="21">
        <f t="shared" ref="G253" si="152">SUM(G247:G252)</f>
        <v>0</v>
      </c>
      <c r="H253" s="21">
        <f t="shared" ref="H253" si="153">SUM(H247:H252)</f>
        <v>0</v>
      </c>
      <c r="I253" s="21">
        <f t="shared" ref="I253" si="154">SUM(I247:I252)</f>
        <v>0</v>
      </c>
      <c r="J253" s="21">
        <f t="shared" ref="J253" si="155">SUM(J247:J252)</f>
        <v>0</v>
      </c>
      <c r="K253" s="27"/>
      <c r="L253" s="21">
        <f t="shared" ref="L253" ca="1" si="156">SUM(L247:L255)</f>
        <v>0</v>
      </c>
    </row>
    <row r="254" spans="1:12" ht="15.75" thickBot="1" x14ac:dyDescent="0.25">
      <c r="A254" s="31">
        <f>A213</f>
        <v>1</v>
      </c>
      <c r="B254" s="32">
        <f>B213</f>
        <v>6</v>
      </c>
      <c r="C254" s="67" t="s">
        <v>4</v>
      </c>
      <c r="D254" s="68"/>
      <c r="E254" s="33"/>
      <c r="F254" s="34">
        <v>0</v>
      </c>
      <c r="G254" s="34">
        <v>0</v>
      </c>
      <c r="H254" s="34">
        <v>0</v>
      </c>
      <c r="I254" s="34">
        <v>0</v>
      </c>
      <c r="J254" s="34">
        <v>0</v>
      </c>
      <c r="K254" s="35"/>
      <c r="L254" s="34">
        <v>0</v>
      </c>
    </row>
    <row r="255" spans="1:12" ht="15" x14ac:dyDescent="0.25">
      <c r="A255" s="22">
        <v>1</v>
      </c>
      <c r="B255" s="23">
        <v>7</v>
      </c>
      <c r="C255" s="24" t="s">
        <v>20</v>
      </c>
      <c r="D255" s="5" t="s">
        <v>21</v>
      </c>
      <c r="E255" s="47"/>
      <c r="F255" s="48"/>
      <c r="G255" s="48"/>
      <c r="H255" s="48"/>
      <c r="I255" s="48"/>
      <c r="J255" s="48"/>
      <c r="K255" s="49"/>
      <c r="L255" s="48"/>
    </row>
    <row r="256" spans="1:12" ht="15.75" customHeight="1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7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 t="s">
        <v>27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6"/>
      <c r="B262" s="18"/>
      <c r="C262" s="8"/>
      <c r="D262" s="19" t="s">
        <v>39</v>
      </c>
      <c r="E262" s="9"/>
      <c r="F262" s="21">
        <f>SUM(F255:F261)</f>
        <v>0</v>
      </c>
      <c r="G262" s="21">
        <f t="shared" ref="G262" si="157">SUM(G255:G261)</f>
        <v>0</v>
      </c>
      <c r="H262" s="21">
        <f t="shared" ref="H262" si="158">SUM(H255:H261)</f>
        <v>0</v>
      </c>
      <c r="I262" s="21">
        <f t="shared" ref="I262" si="159">SUM(I255:I261)</f>
        <v>0</v>
      </c>
      <c r="J262" s="21">
        <f t="shared" ref="J262" si="160">SUM(J255:J261)</f>
        <v>0</v>
      </c>
      <c r="K262" s="27"/>
      <c r="L262" s="21">
        <f t="shared" ref="L262" si="161">SUM(L255:L261)</f>
        <v>0</v>
      </c>
    </row>
    <row r="263" spans="1:12" ht="15" x14ac:dyDescent="0.25">
      <c r="A263" s="28">
        <f>A255</f>
        <v>1</v>
      </c>
      <c r="B263" s="14">
        <f>B255</f>
        <v>7</v>
      </c>
      <c r="C263" s="10" t="s">
        <v>25</v>
      </c>
      <c r="D263" s="12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6"/>
      <c r="B266" s="18"/>
      <c r="C266" s="8"/>
      <c r="D266" s="19" t="s">
        <v>39</v>
      </c>
      <c r="E266" s="9"/>
      <c r="F266" s="21">
        <f>SUM(F263:F265)</f>
        <v>0</v>
      </c>
      <c r="G266" s="21">
        <f t="shared" ref="G266" si="162">SUM(G263:G265)</f>
        <v>0</v>
      </c>
      <c r="H266" s="21">
        <f t="shared" ref="H266" si="163">SUM(H263:H265)</f>
        <v>0</v>
      </c>
      <c r="I266" s="21">
        <f t="shared" ref="I266" si="164">SUM(I263:I265)</f>
        <v>0</v>
      </c>
      <c r="J266" s="21">
        <f t="shared" ref="J266" si="165">SUM(J263:J265)</f>
        <v>0</v>
      </c>
      <c r="K266" s="27"/>
      <c r="L266" s="21">
        <f t="shared" ref="L266" ca="1" si="166">SUM(L263:L271)</f>
        <v>0</v>
      </c>
    </row>
    <row r="267" spans="1:12" ht="15" x14ac:dyDescent="0.25">
      <c r="A267" s="28">
        <f>A255</f>
        <v>1</v>
      </c>
      <c r="B267" s="14">
        <f>B255</f>
        <v>7</v>
      </c>
      <c r="C267" s="10" t="s">
        <v>26</v>
      </c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33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6"/>
      <c r="B276" s="18"/>
      <c r="C276" s="8"/>
      <c r="D276" s="19" t="s">
        <v>39</v>
      </c>
      <c r="E276" s="9"/>
      <c r="F276" s="21">
        <f>SUM(F267:F275)</f>
        <v>0</v>
      </c>
      <c r="G276" s="21">
        <f t="shared" ref="G276" si="167">SUM(G267:G275)</f>
        <v>0</v>
      </c>
      <c r="H276" s="21">
        <f t="shared" ref="H276" si="168">SUM(H267:H275)</f>
        <v>0</v>
      </c>
      <c r="I276" s="21">
        <f t="shared" ref="I276" si="169">SUM(I267:I275)</f>
        <v>0</v>
      </c>
      <c r="J276" s="21">
        <f t="shared" ref="J276" si="170">SUM(J267:J275)</f>
        <v>0</v>
      </c>
      <c r="K276" s="27"/>
      <c r="L276" s="21">
        <f t="shared" ref="L276" ca="1" si="171">SUM(L273:L281)</f>
        <v>0</v>
      </c>
    </row>
    <row r="277" spans="1:12" ht="15" x14ac:dyDescent="0.25">
      <c r="A277" s="28">
        <f>A255</f>
        <v>1</v>
      </c>
      <c r="B277" s="14">
        <f>B255</f>
        <v>7</v>
      </c>
      <c r="C277" s="10" t="s">
        <v>34</v>
      </c>
      <c r="D277" s="12" t="s">
        <v>35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12" t="s">
        <v>31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6"/>
      <c r="B281" s="18"/>
      <c r="C281" s="8"/>
      <c r="D281" s="19" t="s">
        <v>39</v>
      </c>
      <c r="E281" s="9"/>
      <c r="F281" s="21">
        <f>SUM(F277:F280)</f>
        <v>0</v>
      </c>
      <c r="G281" s="21">
        <f t="shared" ref="G281" si="172">SUM(G277:G280)</f>
        <v>0</v>
      </c>
      <c r="H281" s="21">
        <f t="shared" ref="H281" si="173">SUM(H277:H280)</f>
        <v>0</v>
      </c>
      <c r="I281" s="21">
        <f t="shared" ref="I281" si="174">SUM(I277:I280)</f>
        <v>0</v>
      </c>
      <c r="J281" s="21">
        <f t="shared" ref="J281" si="175">SUM(J277:J280)</f>
        <v>0</v>
      </c>
      <c r="K281" s="27"/>
      <c r="L281" s="21">
        <f t="shared" ref="L281" ca="1" si="176">SUM(L274:L280)</f>
        <v>0</v>
      </c>
    </row>
    <row r="282" spans="1:12" ht="15" x14ac:dyDescent="0.25">
      <c r="A282" s="28">
        <f>A255</f>
        <v>1</v>
      </c>
      <c r="B282" s="14">
        <f>B255</f>
        <v>7</v>
      </c>
      <c r="C282" s="10" t="s">
        <v>36</v>
      </c>
      <c r="D282" s="7" t="s">
        <v>21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31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7" t="s">
        <v>23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19" t="s">
        <v>39</v>
      </c>
      <c r="E288" s="9"/>
      <c r="F288" s="21">
        <f>SUM(F282:F287)</f>
        <v>0</v>
      </c>
      <c r="G288" s="21">
        <f t="shared" ref="G288" si="177">SUM(G282:G287)</f>
        <v>0</v>
      </c>
      <c r="H288" s="21">
        <f t="shared" ref="H288" si="178">SUM(H282:H287)</f>
        <v>0</v>
      </c>
      <c r="I288" s="21">
        <f t="shared" ref="I288" si="179">SUM(I282:I287)</f>
        <v>0</v>
      </c>
      <c r="J288" s="21">
        <f t="shared" ref="J288" si="180">SUM(J282:J287)</f>
        <v>0</v>
      </c>
      <c r="K288" s="27"/>
      <c r="L288" s="21">
        <f t="shared" ref="L288" ca="1" si="181">SUM(L282:L290)</f>
        <v>0</v>
      </c>
    </row>
    <row r="289" spans="1:12" ht="15" x14ac:dyDescent="0.25">
      <c r="A289" s="28">
        <f>A255</f>
        <v>1</v>
      </c>
      <c r="B289" s="14">
        <f>B255</f>
        <v>7</v>
      </c>
      <c r="C289" s="10" t="s">
        <v>37</v>
      </c>
      <c r="D289" s="12" t="s">
        <v>38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35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31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12" t="s">
        <v>24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6"/>
      <c r="B295" s="18"/>
      <c r="C295" s="8"/>
      <c r="D295" s="20" t="s">
        <v>39</v>
      </c>
      <c r="E295" s="9"/>
      <c r="F295" s="21">
        <f>SUM(F289:F294)</f>
        <v>0</v>
      </c>
      <c r="G295" s="21">
        <f t="shared" ref="G295" si="182">SUM(G289:G294)</f>
        <v>0</v>
      </c>
      <c r="H295" s="21">
        <f t="shared" ref="H295" si="183">SUM(H289:H294)</f>
        <v>0</v>
      </c>
      <c r="I295" s="21">
        <f t="shared" ref="I295" si="184">SUM(I289:I294)</f>
        <v>0</v>
      </c>
      <c r="J295" s="21">
        <f t="shared" ref="J295" si="185">SUM(J289:J294)</f>
        <v>0</v>
      </c>
      <c r="K295" s="27"/>
      <c r="L295" s="21">
        <f t="shared" ref="L295" ca="1" si="186">SUM(L289:L297)</f>
        <v>0</v>
      </c>
    </row>
    <row r="296" spans="1:12" ht="15.75" thickBot="1" x14ac:dyDescent="0.25">
      <c r="A296" s="31">
        <f>A255</f>
        <v>1</v>
      </c>
      <c r="B296" s="32">
        <f>B255</f>
        <v>7</v>
      </c>
      <c r="C296" s="67" t="s">
        <v>4</v>
      </c>
      <c r="D296" s="68"/>
      <c r="E296" s="33"/>
      <c r="F296" s="34">
        <f>F262+F266+F276+F281+F288+F295</f>
        <v>0</v>
      </c>
      <c r="G296" s="34">
        <f t="shared" ref="G296" si="187">G262+G266+G276+G281+G288+G295</f>
        <v>0</v>
      </c>
      <c r="H296" s="34">
        <f t="shared" ref="H296" si="188">H262+H266+H276+H281+H288+H295</f>
        <v>0</v>
      </c>
      <c r="I296" s="34">
        <f t="shared" ref="I296" si="189">I262+I266+I276+I281+I288+I295</f>
        <v>0</v>
      </c>
      <c r="J296" s="34">
        <f t="shared" ref="J296" si="190">J262+J266+J276+J281+J288+J295</f>
        <v>0</v>
      </c>
      <c r="K296" s="35"/>
      <c r="L296" s="34">
        <v>0</v>
      </c>
    </row>
    <row r="297" spans="1:12" ht="15" x14ac:dyDescent="0.25">
      <c r="A297" s="22">
        <v>2</v>
      </c>
      <c r="B297" s="23">
        <v>1</v>
      </c>
      <c r="C297" s="24" t="s">
        <v>20</v>
      </c>
      <c r="D297" s="5" t="s">
        <v>21</v>
      </c>
      <c r="E297" s="47" t="s">
        <v>94</v>
      </c>
      <c r="F297" s="58">
        <v>250</v>
      </c>
      <c r="G297" s="58">
        <v>7</v>
      </c>
      <c r="H297" s="58">
        <v>5</v>
      </c>
      <c r="I297" s="58">
        <v>35</v>
      </c>
      <c r="J297" s="58">
        <v>233</v>
      </c>
      <c r="K297" s="59" t="s">
        <v>45</v>
      </c>
      <c r="L297" s="58">
        <v>15.97</v>
      </c>
    </row>
    <row r="298" spans="1:12" ht="15.75" customHeight="1" x14ac:dyDescent="0.25">
      <c r="A298" s="25"/>
      <c r="B298" s="16"/>
      <c r="C298" s="11"/>
      <c r="D298" s="6" t="s">
        <v>21</v>
      </c>
      <c r="E298" s="50" t="s">
        <v>46</v>
      </c>
      <c r="F298" s="60">
        <v>45</v>
      </c>
      <c r="G298" s="60">
        <v>13.7</v>
      </c>
      <c r="H298" s="60">
        <v>13</v>
      </c>
      <c r="I298" s="60">
        <v>12.3</v>
      </c>
      <c r="J298" s="60">
        <v>221</v>
      </c>
      <c r="K298" s="61" t="s">
        <v>47</v>
      </c>
      <c r="L298" s="60">
        <v>16.57</v>
      </c>
    </row>
    <row r="299" spans="1:12" ht="15" x14ac:dyDescent="0.25">
      <c r="A299" s="25"/>
      <c r="B299" s="16"/>
      <c r="C299" s="11"/>
      <c r="D299" s="7" t="s">
        <v>22</v>
      </c>
      <c r="E299" s="50" t="s">
        <v>95</v>
      </c>
      <c r="F299" s="60">
        <v>200</v>
      </c>
      <c r="G299" s="64">
        <v>1</v>
      </c>
      <c r="H299" s="64">
        <v>0</v>
      </c>
      <c r="I299" s="65">
        <v>25.4</v>
      </c>
      <c r="J299" s="60">
        <v>105.6</v>
      </c>
      <c r="K299" s="61" t="s">
        <v>48</v>
      </c>
      <c r="L299" s="60">
        <v>18</v>
      </c>
    </row>
    <row r="300" spans="1:12" ht="15" x14ac:dyDescent="0.25">
      <c r="A300" s="25"/>
      <c r="B300" s="16"/>
      <c r="C300" s="11"/>
      <c r="D300" s="7" t="s">
        <v>23</v>
      </c>
      <c r="E300" s="50" t="s">
        <v>57</v>
      </c>
      <c r="F300" s="60">
        <v>20</v>
      </c>
      <c r="G300" s="60">
        <v>1.5</v>
      </c>
      <c r="H300" s="60">
        <v>0.2</v>
      </c>
      <c r="I300" s="60">
        <v>9.8000000000000007</v>
      </c>
      <c r="J300" s="60">
        <v>39.1</v>
      </c>
      <c r="K300" s="61" t="s">
        <v>48</v>
      </c>
      <c r="L300" s="60">
        <v>1.68</v>
      </c>
    </row>
    <row r="301" spans="1:12" ht="15" x14ac:dyDescent="0.25">
      <c r="A301" s="25"/>
      <c r="B301" s="16"/>
      <c r="C301" s="11"/>
      <c r="D301" s="6" t="s">
        <v>27</v>
      </c>
      <c r="E301" s="50" t="s">
        <v>67</v>
      </c>
      <c r="F301" s="60">
        <v>100</v>
      </c>
      <c r="G301" s="60">
        <v>0.9</v>
      </c>
      <c r="H301" s="60">
        <v>2.83</v>
      </c>
      <c r="I301" s="60">
        <v>4.43</v>
      </c>
      <c r="J301" s="60">
        <v>46.8</v>
      </c>
      <c r="K301" s="61" t="s">
        <v>48</v>
      </c>
      <c r="L301" s="60">
        <v>17.3</v>
      </c>
    </row>
    <row r="302" spans="1:12" ht="15" x14ac:dyDescent="0.25">
      <c r="A302" s="25"/>
      <c r="B302" s="16"/>
      <c r="C302" s="11"/>
      <c r="D302" s="6" t="s">
        <v>27</v>
      </c>
      <c r="E302" s="50" t="s">
        <v>96</v>
      </c>
      <c r="F302" s="60">
        <v>60</v>
      </c>
      <c r="G302" s="64">
        <v>1.95</v>
      </c>
      <c r="H302" s="64">
        <v>15.3</v>
      </c>
      <c r="I302" s="65">
        <v>31.25</v>
      </c>
      <c r="J302" s="60">
        <v>270.5</v>
      </c>
      <c r="K302" s="61" t="s">
        <v>48</v>
      </c>
      <c r="L302" s="60">
        <v>10.14</v>
      </c>
    </row>
    <row r="303" spans="1:12" ht="15" x14ac:dyDescent="0.25">
      <c r="A303" s="26"/>
      <c r="B303" s="18"/>
      <c r="C303" s="8"/>
      <c r="D303" s="19" t="s">
        <v>39</v>
      </c>
      <c r="E303" s="9"/>
      <c r="F303" s="62">
        <f>SUM(F297:F302)</f>
        <v>675</v>
      </c>
      <c r="G303" s="62">
        <f>SUM(G297:G302)</f>
        <v>26.049999999999997</v>
      </c>
      <c r="H303" s="62">
        <f>SUM(H297:H302)</f>
        <v>36.33</v>
      </c>
      <c r="I303" s="62">
        <f>SUM(I297:I302)</f>
        <v>118.17999999999998</v>
      </c>
      <c r="J303" s="62">
        <f>SUM(J297:J302)</f>
        <v>916</v>
      </c>
      <c r="K303" s="63" t="s">
        <v>48</v>
      </c>
      <c r="L303" s="62">
        <f>SUM(L297:L302)</f>
        <v>79.66</v>
      </c>
    </row>
    <row r="304" spans="1:12" ht="15" x14ac:dyDescent="0.25">
      <c r="A304" s="28">
        <f>A297</f>
        <v>2</v>
      </c>
      <c r="B304" s="14">
        <f>B297</f>
        <v>1</v>
      </c>
      <c r="C304" s="10" t="s">
        <v>25</v>
      </c>
      <c r="D304" s="12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SUM(F304:F306)</f>
        <v>0</v>
      </c>
      <c r="G307" s="21">
        <f t="shared" ref="G307" si="191">SUM(G304:G306)</f>
        <v>0</v>
      </c>
      <c r="H307" s="21">
        <f t="shared" ref="H307" si="192">SUM(H304:H306)</f>
        <v>0</v>
      </c>
      <c r="I307" s="21">
        <f t="shared" ref="I307" si="193">SUM(I304:I306)</f>
        <v>0</v>
      </c>
      <c r="J307" s="21">
        <f t="shared" ref="J307" si="194">SUM(J304:J306)</f>
        <v>0</v>
      </c>
      <c r="K307" s="27"/>
      <c r="L307" s="21">
        <f t="shared" ref="L307" ca="1" si="195">SUM(L304:L312)</f>
        <v>0</v>
      </c>
    </row>
    <row r="308" spans="1:12" ht="15" x14ac:dyDescent="0.25">
      <c r="A308" s="28">
        <f>A297</f>
        <v>2</v>
      </c>
      <c r="B308" s="14">
        <f>B297</f>
        <v>1</v>
      </c>
      <c r="C308" s="10" t="s">
        <v>26</v>
      </c>
      <c r="D308" s="7" t="s">
        <v>27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28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29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30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31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32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33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39</v>
      </c>
      <c r="E317" s="9"/>
      <c r="F317" s="21">
        <f>SUM(F308:F316)</f>
        <v>0</v>
      </c>
      <c r="G317" s="21">
        <f t="shared" ref="G317" si="196">SUM(G308:G316)</f>
        <v>0</v>
      </c>
      <c r="H317" s="21">
        <f t="shared" ref="H317" si="197">SUM(H308:H316)</f>
        <v>0</v>
      </c>
      <c r="I317" s="21">
        <f t="shared" ref="I317" si="198">SUM(I308:I316)</f>
        <v>0</v>
      </c>
      <c r="J317" s="21">
        <f t="shared" ref="J317" si="199">SUM(J308:J316)</f>
        <v>0</v>
      </c>
      <c r="K317" s="27"/>
      <c r="L317" s="21">
        <f t="shared" ref="L317" ca="1" si="200">SUM(L314:L322)</f>
        <v>0</v>
      </c>
    </row>
    <row r="318" spans="1:12" ht="15" x14ac:dyDescent="0.25">
      <c r="A318" s="28">
        <f>A297</f>
        <v>2</v>
      </c>
      <c r="B318" s="14">
        <f>B297</f>
        <v>1</v>
      </c>
      <c r="C318" s="10" t="s">
        <v>34</v>
      </c>
      <c r="D318" s="12" t="s">
        <v>35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31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39</v>
      </c>
      <c r="E322" s="9"/>
      <c r="F322" s="21">
        <f>SUM(F318:F321)</f>
        <v>0</v>
      </c>
      <c r="G322" s="21">
        <f t="shared" ref="G322" si="201">SUM(G318:G321)</f>
        <v>0</v>
      </c>
      <c r="H322" s="21">
        <f t="shared" ref="H322" si="202">SUM(H318:H321)</f>
        <v>0</v>
      </c>
      <c r="I322" s="21">
        <f t="shared" ref="I322" si="203">SUM(I318:I321)</f>
        <v>0</v>
      </c>
      <c r="J322" s="21">
        <f t="shared" ref="J322" si="204">SUM(J318:J321)</f>
        <v>0</v>
      </c>
      <c r="K322" s="27"/>
      <c r="L322" s="21">
        <f t="shared" ref="L322" ca="1" si="205">SUM(L315:L321)</f>
        <v>0</v>
      </c>
    </row>
    <row r="323" spans="1:12" ht="15" x14ac:dyDescent="0.25">
      <c r="A323" s="28">
        <f>A297</f>
        <v>2</v>
      </c>
      <c r="B323" s="14">
        <f>B297</f>
        <v>1</v>
      </c>
      <c r="C323" s="10" t="s">
        <v>36</v>
      </c>
      <c r="D323" s="7" t="s">
        <v>21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30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23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39</v>
      </c>
      <c r="E329" s="9"/>
      <c r="F329" s="21">
        <f>SUM(F323:F328)</f>
        <v>0</v>
      </c>
      <c r="G329" s="21">
        <f t="shared" ref="G329" si="206">SUM(G323:G328)</f>
        <v>0</v>
      </c>
      <c r="H329" s="21">
        <f t="shared" ref="H329" si="207">SUM(H323:H328)</f>
        <v>0</v>
      </c>
      <c r="I329" s="21">
        <f t="shared" ref="I329" si="208">SUM(I323:I328)</f>
        <v>0</v>
      </c>
      <c r="J329" s="21">
        <f t="shared" ref="J329" si="209">SUM(J323:J328)</f>
        <v>0</v>
      </c>
      <c r="K329" s="27"/>
      <c r="L329" s="21">
        <f t="shared" ref="L329" ca="1" si="210">SUM(L323:L331)</f>
        <v>0</v>
      </c>
    </row>
    <row r="330" spans="1:12" ht="15" x14ac:dyDescent="0.25">
      <c r="A330" s="28">
        <f>A297</f>
        <v>2</v>
      </c>
      <c r="B330" s="14">
        <f>B297</f>
        <v>1</v>
      </c>
      <c r="C330" s="10" t="s">
        <v>37</v>
      </c>
      <c r="D330" s="12" t="s">
        <v>38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35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31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24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39</v>
      </c>
      <c r="E336" s="9"/>
      <c r="F336" s="21">
        <f>SUM(F330:F335)</f>
        <v>0</v>
      </c>
      <c r="G336" s="21">
        <f t="shared" ref="G336" si="211">SUM(G330:G335)</f>
        <v>0</v>
      </c>
      <c r="H336" s="21">
        <f t="shared" ref="H336" si="212">SUM(H330:H335)</f>
        <v>0</v>
      </c>
      <c r="I336" s="21">
        <f t="shared" ref="I336" si="213">SUM(I330:I335)</f>
        <v>0</v>
      </c>
      <c r="J336" s="21">
        <f t="shared" ref="J336" si="214">SUM(J330:J335)</f>
        <v>0</v>
      </c>
      <c r="K336" s="27"/>
      <c r="L336" s="21">
        <f t="shared" ref="L336" ca="1" si="215">SUM(L330:L338)</f>
        <v>0</v>
      </c>
    </row>
    <row r="337" spans="1:12" ht="15.75" thickBot="1" x14ac:dyDescent="0.25">
      <c r="A337" s="31">
        <f>A297</f>
        <v>2</v>
      </c>
      <c r="B337" s="32">
        <f>B297</f>
        <v>1</v>
      </c>
      <c r="C337" s="67" t="s">
        <v>4</v>
      </c>
      <c r="D337" s="68"/>
      <c r="E337" s="33"/>
      <c r="F337" s="34">
        <f>F303+F307+F317+F322+F329+F336</f>
        <v>675</v>
      </c>
      <c r="G337" s="34">
        <f t="shared" ref="G337" si="216">G303+G307+G317+G322+G329+G336</f>
        <v>26.049999999999997</v>
      </c>
      <c r="H337" s="34">
        <f t="shared" ref="H337" si="217">H303+H307+H317+H322+H329+H336</f>
        <v>36.33</v>
      </c>
      <c r="I337" s="34">
        <f t="shared" ref="I337" si="218">I303+I307+I317+I322+I329+I336</f>
        <v>118.17999999999998</v>
      </c>
      <c r="J337" s="34">
        <f t="shared" ref="J337" si="219">J303+J307+J317+J322+J329+J336</f>
        <v>916</v>
      </c>
      <c r="K337" s="35"/>
      <c r="L337" s="34">
        <v>79.66</v>
      </c>
    </row>
    <row r="338" spans="1:12" ht="15" x14ac:dyDescent="0.25">
      <c r="A338" s="15">
        <v>2</v>
      </c>
      <c r="B338" s="16">
        <v>2</v>
      </c>
      <c r="C338" s="24" t="s">
        <v>20</v>
      </c>
      <c r="D338" s="5" t="s">
        <v>21</v>
      </c>
      <c r="E338" s="47" t="s">
        <v>77</v>
      </c>
      <c r="F338" s="48">
        <v>245</v>
      </c>
      <c r="G338" s="48">
        <v>19.010000000000002</v>
      </c>
      <c r="H338" s="48">
        <v>25.3</v>
      </c>
      <c r="I338" s="48">
        <v>3.02</v>
      </c>
      <c r="J338" s="48">
        <v>315.8</v>
      </c>
      <c r="K338" s="49" t="s">
        <v>78</v>
      </c>
      <c r="L338" s="48">
        <v>45.31</v>
      </c>
    </row>
    <row r="339" spans="1:12" ht="15" x14ac:dyDescent="0.25">
      <c r="A339" s="15"/>
      <c r="B339" s="16"/>
      <c r="C339" s="11"/>
      <c r="D339" s="7" t="s">
        <v>22</v>
      </c>
      <c r="E339" s="50" t="s">
        <v>69</v>
      </c>
      <c r="F339" s="51">
        <v>200</v>
      </c>
      <c r="G339" s="51">
        <v>0.8</v>
      </c>
      <c r="H339" s="51">
        <v>0.9</v>
      </c>
      <c r="I339" s="51">
        <v>5.5</v>
      </c>
      <c r="J339" s="51">
        <v>32.5</v>
      </c>
      <c r="K339" s="52" t="s">
        <v>53</v>
      </c>
      <c r="L339" s="51">
        <v>26</v>
      </c>
    </row>
    <row r="340" spans="1:12" ht="15" x14ac:dyDescent="0.25">
      <c r="A340" s="15"/>
      <c r="B340" s="16"/>
      <c r="C340" s="11"/>
      <c r="D340" s="7" t="s">
        <v>23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24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6" t="s">
        <v>27</v>
      </c>
      <c r="E342" s="50" t="s">
        <v>79</v>
      </c>
      <c r="F342" s="51">
        <v>60</v>
      </c>
      <c r="G342" s="51">
        <v>2.0299999999999998</v>
      </c>
      <c r="H342" s="51">
        <v>3.21</v>
      </c>
      <c r="I342" s="51">
        <v>11.34</v>
      </c>
      <c r="J342" s="51">
        <v>127</v>
      </c>
      <c r="K342" s="52" t="s">
        <v>71</v>
      </c>
      <c r="L342" s="51">
        <v>8.35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7"/>
      <c r="B344" s="18"/>
      <c r="C344" s="8"/>
      <c r="D344" s="19" t="s">
        <v>39</v>
      </c>
      <c r="E344" s="9"/>
      <c r="F344" s="21">
        <f>SUM(F338:F343)</f>
        <v>505</v>
      </c>
      <c r="G344" s="21">
        <f>SUM(G338:G343)</f>
        <v>21.840000000000003</v>
      </c>
      <c r="H344" s="21">
        <f>SUM(H338:H343)</f>
        <v>29.41</v>
      </c>
      <c r="I344" s="21">
        <f>SUM(I338:I343)</f>
        <v>19.86</v>
      </c>
      <c r="J344" s="21">
        <f>SUM(J338:J343)</f>
        <v>475.3</v>
      </c>
      <c r="K344" s="27"/>
      <c r="L344" s="21">
        <f>SUM(L338:L343)</f>
        <v>79.66</v>
      </c>
    </row>
    <row r="345" spans="1:12" ht="15" x14ac:dyDescent="0.25">
      <c r="A345" s="14">
        <f>A338</f>
        <v>2</v>
      </c>
      <c r="B345" s="14">
        <f>B338</f>
        <v>2</v>
      </c>
      <c r="C345" s="10" t="s">
        <v>25</v>
      </c>
      <c r="D345" s="12" t="s">
        <v>24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7"/>
      <c r="B348" s="18"/>
      <c r="C348" s="8"/>
      <c r="D348" s="19" t="s">
        <v>39</v>
      </c>
      <c r="E348" s="9"/>
      <c r="F348" s="21">
        <f>SUM(F345:F347)</f>
        <v>0</v>
      </c>
      <c r="G348" s="21">
        <f t="shared" ref="G348" si="220">SUM(G345:G347)</f>
        <v>0</v>
      </c>
      <c r="H348" s="21">
        <f t="shared" ref="H348" si="221">SUM(H345:H347)</f>
        <v>0</v>
      </c>
      <c r="I348" s="21">
        <f t="shared" ref="I348" si="222">SUM(I345:I347)</f>
        <v>0</v>
      </c>
      <c r="J348" s="21">
        <f t="shared" ref="J348" si="223">SUM(J345:J347)</f>
        <v>0</v>
      </c>
      <c r="K348" s="27"/>
      <c r="L348" s="21">
        <f t="shared" ref="L348" ca="1" si="224">SUM(L345:L353)</f>
        <v>0</v>
      </c>
    </row>
    <row r="349" spans="1:12" ht="15" x14ac:dyDescent="0.25">
      <c r="A349" s="14">
        <f>A338</f>
        <v>2</v>
      </c>
      <c r="B349" s="14">
        <f>B338</f>
        <v>2</v>
      </c>
      <c r="C349" s="10" t="s">
        <v>26</v>
      </c>
      <c r="D349" s="7" t="s">
        <v>27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7" t="s">
        <v>28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29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30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31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32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33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7"/>
      <c r="B358" s="18"/>
      <c r="C358" s="8"/>
      <c r="D358" s="19" t="s">
        <v>39</v>
      </c>
      <c r="E358" s="9"/>
      <c r="F358" s="21">
        <f>SUM(F349:F357)</f>
        <v>0</v>
      </c>
      <c r="G358" s="21">
        <f t="shared" ref="G358" si="225">SUM(G349:G357)</f>
        <v>0</v>
      </c>
      <c r="H358" s="21">
        <f t="shared" ref="H358" si="226">SUM(H349:H357)</f>
        <v>0</v>
      </c>
      <c r="I358" s="21">
        <f t="shared" ref="I358" si="227">SUM(I349:I357)</f>
        <v>0</v>
      </c>
      <c r="J358" s="21">
        <f t="shared" ref="J358" si="228">SUM(J349:J357)</f>
        <v>0</v>
      </c>
      <c r="K358" s="27"/>
      <c r="L358" s="21">
        <f t="shared" ref="L358" ca="1" si="229">SUM(L355:L363)</f>
        <v>0</v>
      </c>
    </row>
    <row r="359" spans="1:12" ht="15" x14ac:dyDescent="0.25">
      <c r="A359" s="14">
        <f>A338</f>
        <v>2</v>
      </c>
      <c r="B359" s="14">
        <f>B338</f>
        <v>2</v>
      </c>
      <c r="C359" s="10" t="s">
        <v>34</v>
      </c>
      <c r="D359" s="12" t="s">
        <v>35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12" t="s">
        <v>31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SUM(F359:F362)</f>
        <v>0</v>
      </c>
      <c r="G363" s="21">
        <f t="shared" ref="G363" si="230">SUM(G359:G362)</f>
        <v>0</v>
      </c>
      <c r="H363" s="21">
        <f t="shared" ref="H363" si="231">SUM(H359:H362)</f>
        <v>0</v>
      </c>
      <c r="I363" s="21">
        <f t="shared" ref="I363" si="232">SUM(I359:I362)</f>
        <v>0</v>
      </c>
      <c r="J363" s="21">
        <f t="shared" ref="J363" si="233">SUM(J359:J362)</f>
        <v>0</v>
      </c>
      <c r="K363" s="27"/>
      <c r="L363" s="21">
        <f t="shared" ref="L363" ca="1" si="234">SUM(L356:L362)</f>
        <v>0</v>
      </c>
    </row>
    <row r="364" spans="1:12" ht="15" x14ac:dyDescent="0.25">
      <c r="A364" s="14">
        <f>A338</f>
        <v>2</v>
      </c>
      <c r="B364" s="14">
        <f>B338</f>
        <v>2</v>
      </c>
      <c r="C364" s="10" t="s">
        <v>36</v>
      </c>
      <c r="D364" s="7" t="s">
        <v>21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7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31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23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19" t="s">
        <v>39</v>
      </c>
      <c r="E370" s="9"/>
      <c r="F370" s="21">
        <f>SUM(F364:F369)</f>
        <v>0</v>
      </c>
      <c r="G370" s="21">
        <f t="shared" ref="G370" si="235">SUM(G364:G369)</f>
        <v>0</v>
      </c>
      <c r="H370" s="21">
        <f t="shared" ref="H370" si="236">SUM(H364:H369)</f>
        <v>0</v>
      </c>
      <c r="I370" s="21">
        <f t="shared" ref="I370" si="237">SUM(I364:I369)</f>
        <v>0</v>
      </c>
      <c r="J370" s="21">
        <f t="shared" ref="J370" si="238">SUM(J364:J369)</f>
        <v>0</v>
      </c>
      <c r="K370" s="27"/>
      <c r="L370" s="21">
        <f t="shared" ref="L370" ca="1" si="239">SUM(L364:L372)</f>
        <v>0</v>
      </c>
    </row>
    <row r="371" spans="1:12" ht="15" x14ac:dyDescent="0.25">
      <c r="A371" s="14">
        <f>A338</f>
        <v>2</v>
      </c>
      <c r="B371" s="14">
        <f>B338</f>
        <v>2</v>
      </c>
      <c r="C371" s="10" t="s">
        <v>37</v>
      </c>
      <c r="D371" s="12" t="s">
        <v>38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12" t="s">
        <v>35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24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7"/>
      <c r="B377" s="18"/>
      <c r="C377" s="8"/>
      <c r="D377" s="20" t="s">
        <v>39</v>
      </c>
      <c r="E377" s="9"/>
      <c r="F377" s="21">
        <f>SUM(F371:F376)</f>
        <v>0</v>
      </c>
      <c r="G377" s="21">
        <f t="shared" ref="G377" si="240">SUM(G371:G376)</f>
        <v>0</v>
      </c>
      <c r="H377" s="21">
        <f t="shared" ref="H377" si="241">SUM(H371:H376)</f>
        <v>0</v>
      </c>
      <c r="I377" s="21">
        <f t="shared" ref="I377" si="242">SUM(I371:I376)</f>
        <v>0</v>
      </c>
      <c r="J377" s="21">
        <f t="shared" ref="J377" si="243">SUM(J371:J376)</f>
        <v>0</v>
      </c>
      <c r="K377" s="27"/>
      <c r="L377" s="21">
        <f t="shared" ref="L377" ca="1" si="244">SUM(L371:L379)</f>
        <v>0</v>
      </c>
    </row>
    <row r="378" spans="1:12" ht="15.75" thickBot="1" x14ac:dyDescent="0.25">
      <c r="A378" s="36">
        <f>A338</f>
        <v>2</v>
      </c>
      <c r="B378" s="36">
        <f>B338</f>
        <v>2</v>
      </c>
      <c r="C378" s="67" t="s">
        <v>4</v>
      </c>
      <c r="D378" s="68"/>
      <c r="E378" s="33"/>
      <c r="F378" s="34">
        <f>F344+F348+F358+F363+F370+F377</f>
        <v>505</v>
      </c>
      <c r="G378" s="34">
        <f t="shared" ref="G378" si="245">G344+G348+G358+G363+G370+G377</f>
        <v>21.840000000000003</v>
      </c>
      <c r="H378" s="34">
        <f t="shared" ref="H378" si="246">H344+H348+H358+H363+H370+H377</f>
        <v>29.41</v>
      </c>
      <c r="I378" s="34">
        <f t="shared" ref="I378" si="247">I344+I348+I358+I363+I370+I377</f>
        <v>19.86</v>
      </c>
      <c r="J378" s="34">
        <f t="shared" ref="J378" si="248">J344+J348+J358+J363+J370+J377</f>
        <v>475.3</v>
      </c>
      <c r="K378" s="35"/>
      <c r="L378" s="34">
        <v>79.66</v>
      </c>
    </row>
    <row r="379" spans="1:12" ht="15" x14ac:dyDescent="0.25">
      <c r="A379" s="22">
        <v>2</v>
      </c>
      <c r="B379" s="23">
        <v>3</v>
      </c>
      <c r="C379" s="24" t="s">
        <v>20</v>
      </c>
      <c r="D379" s="5" t="s">
        <v>21</v>
      </c>
      <c r="E379" s="47" t="s">
        <v>80</v>
      </c>
      <c r="F379" s="48">
        <v>140</v>
      </c>
      <c r="G379" s="48">
        <v>14.12</v>
      </c>
      <c r="H379" s="48">
        <v>5.78</v>
      </c>
      <c r="I379" s="48">
        <v>4.46</v>
      </c>
      <c r="J379" s="48">
        <v>225</v>
      </c>
      <c r="K379" s="49" t="s">
        <v>81</v>
      </c>
      <c r="L379" s="48">
        <v>53.35</v>
      </c>
    </row>
    <row r="380" spans="1:12" ht="15.75" customHeight="1" x14ac:dyDescent="0.25">
      <c r="A380" s="25"/>
      <c r="B380" s="16"/>
      <c r="C380" s="11"/>
      <c r="D380" s="6" t="s">
        <v>21</v>
      </c>
      <c r="E380" s="50" t="s">
        <v>97</v>
      </c>
      <c r="F380" s="51">
        <v>150</v>
      </c>
      <c r="G380" s="52">
        <v>5.27</v>
      </c>
      <c r="H380" s="52">
        <v>4.9800000000000004</v>
      </c>
      <c r="I380" s="52">
        <v>32.72</v>
      </c>
      <c r="J380" s="51">
        <v>196.8</v>
      </c>
      <c r="K380" s="52" t="s">
        <v>74</v>
      </c>
      <c r="L380" s="51">
        <v>6.74</v>
      </c>
    </row>
    <row r="381" spans="1:12" ht="15" x14ac:dyDescent="0.25">
      <c r="A381" s="25"/>
      <c r="B381" s="16"/>
      <c r="C381" s="11"/>
      <c r="D381" s="7" t="s">
        <v>22</v>
      </c>
      <c r="E381" s="50" t="s">
        <v>59</v>
      </c>
      <c r="F381" s="51">
        <v>200</v>
      </c>
      <c r="G381" s="51">
        <v>0.25</v>
      </c>
      <c r="H381" s="51">
        <v>0.05</v>
      </c>
      <c r="I381" s="51">
        <v>6.61</v>
      </c>
      <c r="J381" s="51">
        <v>27.9</v>
      </c>
      <c r="K381" s="52" t="s">
        <v>60</v>
      </c>
      <c r="L381" s="51">
        <v>6.61</v>
      </c>
    </row>
    <row r="382" spans="1:12" ht="15" x14ac:dyDescent="0.25">
      <c r="A382" s="25"/>
      <c r="B382" s="16"/>
      <c r="C382" s="11"/>
      <c r="D382" s="7" t="s">
        <v>23</v>
      </c>
      <c r="E382" s="50" t="s">
        <v>57</v>
      </c>
      <c r="F382" s="51">
        <v>20</v>
      </c>
      <c r="G382" s="51">
        <v>1.5</v>
      </c>
      <c r="H382" s="51">
        <v>0.2</v>
      </c>
      <c r="I382" s="51">
        <v>9.8000000000000007</v>
      </c>
      <c r="J382" s="51">
        <v>39.1</v>
      </c>
      <c r="K382" s="52" t="s">
        <v>48</v>
      </c>
      <c r="L382" s="51">
        <v>1.68</v>
      </c>
    </row>
    <row r="383" spans="1:12" ht="15" x14ac:dyDescent="0.25">
      <c r="A383" s="25"/>
      <c r="B383" s="16"/>
      <c r="C383" s="11"/>
      <c r="D383" s="7" t="s">
        <v>24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6" t="s">
        <v>27</v>
      </c>
      <c r="E384" s="50" t="s">
        <v>87</v>
      </c>
      <c r="F384" s="51">
        <v>60</v>
      </c>
      <c r="G384" s="51">
        <v>2.2000000000000002</v>
      </c>
      <c r="H384" s="51">
        <v>0.4</v>
      </c>
      <c r="I384" s="51">
        <v>11.2</v>
      </c>
      <c r="J384" s="51">
        <v>57.2</v>
      </c>
      <c r="K384" s="52" t="s">
        <v>64</v>
      </c>
      <c r="L384" s="51">
        <v>11.28</v>
      </c>
    </row>
    <row r="385" spans="1:12" ht="15" x14ac:dyDescent="0.25">
      <c r="A385" s="25"/>
      <c r="B385" s="16"/>
      <c r="C385" s="11"/>
      <c r="D385" s="6" t="s">
        <v>27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6"/>
      <c r="B386" s="18"/>
      <c r="C386" s="8"/>
      <c r="D386" s="19" t="s">
        <v>39</v>
      </c>
      <c r="E386" s="9"/>
      <c r="F386" s="21">
        <v>620</v>
      </c>
      <c r="G386" s="21">
        <f t="shared" ref="G386" si="249">SUM(G379:G385)</f>
        <v>23.34</v>
      </c>
      <c r="H386" s="21">
        <f t="shared" ref="H386" si="250">SUM(H379:H385)</f>
        <v>11.410000000000002</v>
      </c>
      <c r="I386" s="21">
        <f t="shared" ref="I386" si="251">SUM(I379:I385)</f>
        <v>64.790000000000006</v>
      </c>
      <c r="J386" s="21">
        <f t="shared" ref="J386" si="252">SUM(J379:J385)</f>
        <v>546</v>
      </c>
      <c r="K386" s="27"/>
      <c r="L386" s="21">
        <f t="shared" ref="L386:L428" si="253">SUM(L379:L385)</f>
        <v>79.660000000000011</v>
      </c>
    </row>
    <row r="387" spans="1:12" ht="15" x14ac:dyDescent="0.25">
      <c r="A387" s="28">
        <f>A379</f>
        <v>2</v>
      </c>
      <c r="B387" s="14">
        <f>B379</f>
        <v>3</v>
      </c>
      <c r="C387" s="10" t="s">
        <v>25</v>
      </c>
      <c r="D387" s="12" t="s">
        <v>24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6"/>
      <c r="B390" s="18"/>
      <c r="C390" s="8"/>
      <c r="D390" s="19" t="s">
        <v>39</v>
      </c>
      <c r="E390" s="9"/>
      <c r="F390" s="21">
        <f>SUM(F387:F389)</f>
        <v>0</v>
      </c>
      <c r="G390" s="21">
        <f t="shared" ref="G390" si="254">SUM(G387:G389)</f>
        <v>0</v>
      </c>
      <c r="H390" s="21">
        <f t="shared" ref="H390" si="255">SUM(H387:H389)</f>
        <v>0</v>
      </c>
      <c r="I390" s="21">
        <f t="shared" ref="I390" si="256">SUM(I387:I389)</f>
        <v>0</v>
      </c>
      <c r="J390" s="21">
        <f t="shared" ref="J390" si="257">SUM(J387:J389)</f>
        <v>0</v>
      </c>
      <c r="K390" s="27"/>
      <c r="L390" s="21">
        <f t="shared" ref="L390" ca="1" si="258">SUM(L387:L395)</f>
        <v>0</v>
      </c>
    </row>
    <row r="391" spans="1:12" ht="15" x14ac:dyDescent="0.25">
      <c r="A391" s="28">
        <f>A379</f>
        <v>2</v>
      </c>
      <c r="B391" s="14">
        <f>B379</f>
        <v>3</v>
      </c>
      <c r="C391" s="10" t="s">
        <v>26</v>
      </c>
      <c r="D391" s="7" t="s">
        <v>27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7" t="s">
        <v>28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29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30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31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32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33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6"/>
      <c r="B400" s="18"/>
      <c r="C400" s="8"/>
      <c r="D400" s="19" t="s">
        <v>39</v>
      </c>
      <c r="E400" s="9"/>
      <c r="F400" s="21">
        <f>SUM(F391:F399)</f>
        <v>0</v>
      </c>
      <c r="G400" s="21">
        <f t="shared" ref="G400" si="259">SUM(G391:G399)</f>
        <v>0</v>
      </c>
      <c r="H400" s="21">
        <f t="shared" ref="H400" si="260">SUM(H391:H399)</f>
        <v>0</v>
      </c>
      <c r="I400" s="21">
        <f t="shared" ref="I400" si="261">SUM(I391:I399)</f>
        <v>0</v>
      </c>
      <c r="J400" s="21">
        <f t="shared" ref="J400" si="262">SUM(J391:J399)</f>
        <v>0</v>
      </c>
      <c r="K400" s="27"/>
      <c r="L400" s="21">
        <f t="shared" ref="L400" ca="1" si="263">SUM(L397:L405)</f>
        <v>0</v>
      </c>
    </row>
    <row r="401" spans="1:12" ht="15" x14ac:dyDescent="0.25">
      <c r="A401" s="28">
        <f>A379</f>
        <v>2</v>
      </c>
      <c r="B401" s="14">
        <f>B379</f>
        <v>3</v>
      </c>
      <c r="C401" s="10" t="s">
        <v>34</v>
      </c>
      <c r="D401" s="12" t="s">
        <v>35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12" t="s">
        <v>31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SUM(F401:F404)</f>
        <v>0</v>
      </c>
      <c r="G405" s="21">
        <f t="shared" ref="G405" si="264">SUM(G401:G404)</f>
        <v>0</v>
      </c>
      <c r="H405" s="21">
        <f t="shared" ref="H405" si="265">SUM(H401:H404)</f>
        <v>0</v>
      </c>
      <c r="I405" s="21">
        <f t="shared" ref="I405" si="266">SUM(I401:I404)</f>
        <v>0</v>
      </c>
      <c r="J405" s="21">
        <f t="shared" ref="J405" si="267">SUM(J401:J404)</f>
        <v>0</v>
      </c>
      <c r="K405" s="27"/>
      <c r="L405" s="21">
        <f t="shared" ref="L405" ca="1" si="268">SUM(L398:L404)</f>
        <v>0</v>
      </c>
    </row>
    <row r="406" spans="1:12" ht="15" x14ac:dyDescent="0.25">
      <c r="A406" s="28">
        <f>A379</f>
        <v>2</v>
      </c>
      <c r="B406" s="14">
        <f>B379</f>
        <v>3</v>
      </c>
      <c r="C406" s="10" t="s">
        <v>36</v>
      </c>
      <c r="D406" s="7" t="s">
        <v>21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7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31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23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6"/>
      <c r="B412" s="18"/>
      <c r="C412" s="8"/>
      <c r="D412" s="19" t="s">
        <v>39</v>
      </c>
      <c r="E412" s="9"/>
      <c r="F412" s="21">
        <f>SUM(F406:F411)</f>
        <v>0</v>
      </c>
      <c r="G412" s="21">
        <f t="shared" ref="G412" si="269">SUM(G406:G411)</f>
        <v>0</v>
      </c>
      <c r="H412" s="21">
        <f t="shared" ref="H412" si="270">SUM(H406:H411)</f>
        <v>0</v>
      </c>
      <c r="I412" s="21">
        <f t="shared" ref="I412" si="271">SUM(I406:I411)</f>
        <v>0</v>
      </c>
      <c r="J412" s="21">
        <f t="shared" ref="J412" si="272">SUM(J406:J411)</f>
        <v>0</v>
      </c>
      <c r="K412" s="27"/>
      <c r="L412" s="21">
        <f t="shared" ref="L412" ca="1" si="273">SUM(L406:L414)</f>
        <v>0</v>
      </c>
    </row>
    <row r="413" spans="1:12" ht="15" x14ac:dyDescent="0.25">
      <c r="A413" s="28">
        <f>A379</f>
        <v>2</v>
      </c>
      <c r="B413" s="14">
        <f>B379</f>
        <v>3</v>
      </c>
      <c r="C413" s="10" t="s">
        <v>37</v>
      </c>
      <c r="D413" s="12" t="s">
        <v>38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12" t="s">
        <v>35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31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24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6"/>
      <c r="B419" s="18"/>
      <c r="C419" s="8"/>
      <c r="D419" s="20" t="s">
        <v>39</v>
      </c>
      <c r="E419" s="9"/>
      <c r="F419" s="21">
        <f>SUM(F413:F418)</f>
        <v>0</v>
      </c>
      <c r="G419" s="21">
        <f t="shared" ref="G419" si="274">SUM(G413:G418)</f>
        <v>0</v>
      </c>
      <c r="H419" s="21">
        <f t="shared" ref="H419" si="275">SUM(H413:H418)</f>
        <v>0</v>
      </c>
      <c r="I419" s="21">
        <f t="shared" ref="I419" si="276">SUM(I413:I418)</f>
        <v>0</v>
      </c>
      <c r="J419" s="21">
        <f t="shared" ref="J419" si="277">SUM(J413:J418)</f>
        <v>0</v>
      </c>
      <c r="K419" s="27"/>
      <c r="L419" s="21">
        <f t="shared" ref="L419" ca="1" si="278">SUM(L413:L421)</f>
        <v>0</v>
      </c>
    </row>
    <row r="420" spans="1:12" ht="15.75" thickBot="1" x14ac:dyDescent="0.25">
      <c r="A420" s="31">
        <f>A379</f>
        <v>2</v>
      </c>
      <c r="B420" s="32">
        <f>B379</f>
        <v>3</v>
      </c>
      <c r="C420" s="67" t="s">
        <v>4</v>
      </c>
      <c r="D420" s="68"/>
      <c r="E420" s="33"/>
      <c r="F420" s="34">
        <f>F386+F390+F400+F405+F412+F419</f>
        <v>620</v>
      </c>
      <c r="G420" s="34">
        <f t="shared" ref="G420" si="279">G386+G390+G400+G405+G412+G419</f>
        <v>23.34</v>
      </c>
      <c r="H420" s="34">
        <f t="shared" ref="H420" si="280">H386+H390+H400+H405+H412+H419</f>
        <v>11.410000000000002</v>
      </c>
      <c r="I420" s="34">
        <f t="shared" ref="I420" si="281">I386+I390+I400+I405+I412+I419</f>
        <v>64.790000000000006</v>
      </c>
      <c r="J420" s="34">
        <f t="shared" ref="J420" si="282">J386+J390+J400+J405+J412+J419</f>
        <v>546</v>
      </c>
      <c r="K420" s="35"/>
      <c r="L420" s="34">
        <v>79.66</v>
      </c>
    </row>
    <row r="421" spans="1:12" ht="15" x14ac:dyDescent="0.25">
      <c r="A421" s="22">
        <v>2</v>
      </c>
      <c r="B421" s="23">
        <v>4</v>
      </c>
      <c r="C421" s="24" t="s">
        <v>20</v>
      </c>
      <c r="D421" s="5" t="s">
        <v>21</v>
      </c>
      <c r="E421" s="47" t="s">
        <v>98</v>
      </c>
      <c r="F421" s="48">
        <v>250</v>
      </c>
      <c r="G421" s="48">
        <v>6.38</v>
      </c>
      <c r="H421" s="48">
        <v>6.48</v>
      </c>
      <c r="I421" s="48">
        <v>35.49</v>
      </c>
      <c r="J421" s="48">
        <v>225.8</v>
      </c>
      <c r="K421" s="49" t="s">
        <v>65</v>
      </c>
      <c r="L421" s="48">
        <v>18.829999999999998</v>
      </c>
    </row>
    <row r="422" spans="1:12" ht="15.75" customHeight="1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7" t="s">
        <v>22</v>
      </c>
      <c r="E423" s="50" t="s">
        <v>99</v>
      </c>
      <c r="F423" s="51">
        <v>200</v>
      </c>
      <c r="G423" s="51">
        <v>3.87</v>
      </c>
      <c r="H423" s="51">
        <v>2.86</v>
      </c>
      <c r="I423" s="51">
        <v>11.19</v>
      </c>
      <c r="J423" s="51">
        <v>86</v>
      </c>
      <c r="K423" s="52" t="s">
        <v>103</v>
      </c>
      <c r="L423" s="51">
        <v>15.6</v>
      </c>
    </row>
    <row r="424" spans="1:12" ht="15" x14ac:dyDescent="0.25">
      <c r="A424" s="25"/>
      <c r="B424" s="16"/>
      <c r="C424" s="11"/>
      <c r="D424" s="7" t="s">
        <v>23</v>
      </c>
      <c r="E424" s="50" t="s">
        <v>100</v>
      </c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24</v>
      </c>
      <c r="E425" s="50" t="s">
        <v>101</v>
      </c>
      <c r="F425" s="51">
        <v>245</v>
      </c>
      <c r="G425" s="51">
        <v>0.4</v>
      </c>
      <c r="H425" s="51">
        <v>0.4</v>
      </c>
      <c r="I425" s="51">
        <v>9.8000000000000007</v>
      </c>
      <c r="J425" s="51">
        <v>44.4</v>
      </c>
      <c r="K425" s="52" t="s">
        <v>48</v>
      </c>
      <c r="L425" s="51">
        <v>31.85</v>
      </c>
    </row>
    <row r="426" spans="1:12" ht="15" x14ac:dyDescent="0.25">
      <c r="A426" s="25"/>
      <c r="B426" s="16"/>
      <c r="C426" s="11"/>
      <c r="D426" s="6" t="s">
        <v>27</v>
      </c>
      <c r="E426" s="50" t="s">
        <v>102</v>
      </c>
      <c r="F426" s="51">
        <v>60</v>
      </c>
      <c r="G426" s="51">
        <v>2.0299999999999998</v>
      </c>
      <c r="H426" s="51">
        <v>3.21</v>
      </c>
      <c r="I426" s="51">
        <v>11.34</v>
      </c>
      <c r="J426" s="51">
        <v>127</v>
      </c>
      <c r="K426" s="52" t="s">
        <v>71</v>
      </c>
      <c r="L426" s="51">
        <v>13.38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19" t="s">
        <v>39</v>
      </c>
      <c r="E428" s="9"/>
      <c r="F428" s="21">
        <f>SUM(F421:F427)</f>
        <v>755</v>
      </c>
      <c r="G428" s="21">
        <f t="shared" ref="G428" si="283">SUM(G421:G427)</f>
        <v>12.68</v>
      </c>
      <c r="H428" s="21">
        <f t="shared" ref="H428" si="284">SUM(H421:H427)</f>
        <v>12.95</v>
      </c>
      <c r="I428" s="21">
        <f t="shared" ref="I428" si="285">SUM(I421:I427)</f>
        <v>67.820000000000007</v>
      </c>
      <c r="J428" s="21">
        <f t="shared" ref="J428" si="286">SUM(J421:J427)</f>
        <v>483.2</v>
      </c>
      <c r="K428" s="27"/>
      <c r="L428" s="21">
        <f t="shared" si="253"/>
        <v>79.66</v>
      </c>
    </row>
    <row r="429" spans="1:12" ht="15" x14ac:dyDescent="0.25">
      <c r="A429" s="28">
        <f>A421</f>
        <v>2</v>
      </c>
      <c r="B429" s="14">
        <f>B421</f>
        <v>4</v>
      </c>
      <c r="C429" s="10" t="s">
        <v>25</v>
      </c>
      <c r="D429" s="12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19" t="s">
        <v>39</v>
      </c>
      <c r="E432" s="9"/>
      <c r="F432" s="21">
        <f>SUM(F429:F431)</f>
        <v>0</v>
      </c>
      <c r="G432" s="21">
        <f t="shared" ref="G432" si="287">SUM(G429:G431)</f>
        <v>0</v>
      </c>
      <c r="H432" s="21">
        <f t="shared" ref="H432" si="288">SUM(H429:H431)</f>
        <v>0</v>
      </c>
      <c r="I432" s="21">
        <f t="shared" ref="I432" si="289">SUM(I429:I431)</f>
        <v>0</v>
      </c>
      <c r="J432" s="21">
        <f t="shared" ref="J432" si="290">SUM(J429:J431)</f>
        <v>0</v>
      </c>
      <c r="K432" s="27"/>
      <c r="L432" s="21">
        <f t="shared" ref="L432" ca="1" si="291">SUM(L429:L437)</f>
        <v>0</v>
      </c>
    </row>
    <row r="433" spans="1:12" ht="15" x14ac:dyDescent="0.25">
      <c r="A433" s="28">
        <f>A421</f>
        <v>2</v>
      </c>
      <c r="B433" s="14">
        <f>B421</f>
        <v>4</v>
      </c>
      <c r="C433" s="10" t="s">
        <v>26</v>
      </c>
      <c r="D433" s="7" t="s">
        <v>27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7" t="s">
        <v>28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29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30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31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32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33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6"/>
      <c r="B442" s="18"/>
      <c r="C442" s="8"/>
      <c r="D442" s="19" t="s">
        <v>39</v>
      </c>
      <c r="E442" s="9"/>
      <c r="F442" s="21">
        <f>SUM(F433:F441)</f>
        <v>0</v>
      </c>
      <c r="G442" s="21">
        <f t="shared" ref="G442" si="292">SUM(G433:G441)</f>
        <v>0</v>
      </c>
      <c r="H442" s="21">
        <f t="shared" ref="H442" si="293">SUM(H433:H441)</f>
        <v>0</v>
      </c>
      <c r="I442" s="21">
        <f t="shared" ref="I442" si="294">SUM(I433:I441)</f>
        <v>0</v>
      </c>
      <c r="J442" s="21">
        <f t="shared" ref="J442" si="295">SUM(J433:J441)</f>
        <v>0</v>
      </c>
      <c r="K442" s="27"/>
      <c r="L442" s="21">
        <f t="shared" ref="L442" ca="1" si="296">SUM(L439:L447)</f>
        <v>0</v>
      </c>
    </row>
    <row r="443" spans="1:12" ht="15" x14ac:dyDescent="0.25">
      <c r="A443" s="28">
        <f>A421</f>
        <v>2</v>
      </c>
      <c r="B443" s="14">
        <f>B421</f>
        <v>4</v>
      </c>
      <c r="C443" s="10" t="s">
        <v>34</v>
      </c>
      <c r="D443" s="12" t="s">
        <v>35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12" t="s">
        <v>31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SUM(F443:F446)</f>
        <v>0</v>
      </c>
      <c r="G447" s="21">
        <f t="shared" ref="G447" si="297">SUM(G443:G446)</f>
        <v>0</v>
      </c>
      <c r="H447" s="21">
        <f t="shared" ref="H447" si="298">SUM(H443:H446)</f>
        <v>0</v>
      </c>
      <c r="I447" s="21">
        <f t="shared" ref="I447" si="299">SUM(I443:I446)</f>
        <v>0</v>
      </c>
      <c r="J447" s="21">
        <f t="shared" ref="J447" si="300">SUM(J443:J446)</f>
        <v>0</v>
      </c>
      <c r="K447" s="27"/>
      <c r="L447" s="21">
        <f t="shared" ref="L447" ca="1" si="301">SUM(L440:L446)</f>
        <v>0</v>
      </c>
    </row>
    <row r="448" spans="1:12" ht="15" x14ac:dyDescent="0.25">
      <c r="A448" s="28">
        <f>A421</f>
        <v>2</v>
      </c>
      <c r="B448" s="14">
        <f>B421</f>
        <v>4</v>
      </c>
      <c r="C448" s="10" t="s">
        <v>36</v>
      </c>
      <c r="D448" s="7" t="s">
        <v>21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7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31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23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6"/>
      <c r="B454" s="18"/>
      <c r="C454" s="8"/>
      <c r="D454" s="19" t="s">
        <v>39</v>
      </c>
      <c r="E454" s="9"/>
      <c r="F454" s="21">
        <f>SUM(F448:F453)</f>
        <v>0</v>
      </c>
      <c r="G454" s="21">
        <f t="shared" ref="G454" si="302">SUM(G448:G453)</f>
        <v>0</v>
      </c>
      <c r="H454" s="21">
        <f t="shared" ref="H454" si="303">SUM(H448:H453)</f>
        <v>0</v>
      </c>
      <c r="I454" s="21">
        <f t="shared" ref="I454" si="304">SUM(I448:I453)</f>
        <v>0</v>
      </c>
      <c r="J454" s="21">
        <f t="shared" ref="J454" si="305">SUM(J448:J453)</f>
        <v>0</v>
      </c>
      <c r="K454" s="27"/>
      <c r="L454" s="21">
        <f t="shared" ref="L454" ca="1" si="306">SUM(L448:L456)</f>
        <v>0</v>
      </c>
    </row>
    <row r="455" spans="1:12" ht="15" x14ac:dyDescent="0.25">
      <c r="A455" s="28">
        <f>A421</f>
        <v>2</v>
      </c>
      <c r="B455" s="14">
        <f>B421</f>
        <v>4</v>
      </c>
      <c r="C455" s="10" t="s">
        <v>37</v>
      </c>
      <c r="D455" s="12" t="s">
        <v>38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12" t="s">
        <v>35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24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20" t="s">
        <v>39</v>
      </c>
      <c r="E461" s="9"/>
      <c r="F461" s="21">
        <f>SUM(F455:F460)</f>
        <v>0</v>
      </c>
      <c r="G461" s="21">
        <f t="shared" ref="G461" si="307">SUM(G455:G460)</f>
        <v>0</v>
      </c>
      <c r="H461" s="21">
        <f t="shared" ref="H461" si="308">SUM(H455:H460)</f>
        <v>0</v>
      </c>
      <c r="I461" s="21">
        <f t="shared" ref="I461" si="309">SUM(I455:I460)</f>
        <v>0</v>
      </c>
      <c r="J461" s="21">
        <f t="shared" ref="J461" si="310">SUM(J455:J460)</f>
        <v>0</v>
      </c>
      <c r="K461" s="27"/>
      <c r="L461" s="21">
        <f t="shared" ref="L461" ca="1" si="311">SUM(L455:L463)</f>
        <v>0</v>
      </c>
    </row>
    <row r="462" spans="1:12" ht="15.75" thickBot="1" x14ac:dyDescent="0.25">
      <c r="A462" s="31">
        <f>A421</f>
        <v>2</v>
      </c>
      <c r="B462" s="32">
        <f>B421</f>
        <v>4</v>
      </c>
      <c r="C462" s="67" t="s">
        <v>4</v>
      </c>
      <c r="D462" s="68"/>
      <c r="E462" s="33"/>
      <c r="F462" s="34">
        <f>F428+F432+F442+F447+F454+F461</f>
        <v>755</v>
      </c>
      <c r="G462" s="34">
        <f t="shared" ref="G462" si="312">G428+G432+G442+G447+G454+G461</f>
        <v>12.68</v>
      </c>
      <c r="H462" s="34">
        <f t="shared" ref="H462" si="313">H428+H432+H442+H447+H454+H461</f>
        <v>12.95</v>
      </c>
      <c r="I462" s="34">
        <f t="shared" ref="I462" si="314">I428+I432+I442+I447+I454+I461</f>
        <v>67.820000000000007</v>
      </c>
      <c r="J462" s="34">
        <f t="shared" ref="J462" si="315">J428+J432+J442+J447+J454+J461</f>
        <v>483.2</v>
      </c>
      <c r="K462" s="35"/>
      <c r="L462" s="34">
        <v>79.66</v>
      </c>
    </row>
    <row r="463" spans="1:12" ht="15" x14ac:dyDescent="0.25">
      <c r="A463" s="22">
        <v>2</v>
      </c>
      <c r="B463" s="23">
        <v>5</v>
      </c>
      <c r="C463" s="24" t="s">
        <v>20</v>
      </c>
      <c r="D463" s="5" t="s">
        <v>21</v>
      </c>
      <c r="E463" s="47" t="s">
        <v>104</v>
      </c>
      <c r="F463" s="58">
        <v>200</v>
      </c>
      <c r="G463" s="58">
        <v>27</v>
      </c>
      <c r="H463" s="58">
        <v>8</v>
      </c>
      <c r="I463" s="58">
        <v>33</v>
      </c>
      <c r="J463" s="58">
        <v>314</v>
      </c>
      <c r="K463" s="59" t="s">
        <v>106</v>
      </c>
      <c r="L463" s="66">
        <v>54.52</v>
      </c>
    </row>
    <row r="464" spans="1:12" ht="15.75" customHeight="1" x14ac:dyDescent="0.25">
      <c r="A464" s="25"/>
      <c r="B464" s="16"/>
      <c r="C464" s="11"/>
      <c r="D464" s="7" t="s">
        <v>22</v>
      </c>
      <c r="E464" s="50" t="s">
        <v>59</v>
      </c>
      <c r="F464" s="60">
        <v>200</v>
      </c>
      <c r="G464" s="64">
        <v>0.25</v>
      </c>
      <c r="H464" s="64">
        <v>0.05</v>
      </c>
      <c r="I464" s="65">
        <v>6.61</v>
      </c>
      <c r="J464" s="64">
        <v>27.9</v>
      </c>
      <c r="K464" s="61" t="s">
        <v>84</v>
      </c>
      <c r="L464" s="64">
        <v>6.24</v>
      </c>
    </row>
    <row r="465" spans="1:12" ht="15" x14ac:dyDescent="0.25">
      <c r="A465" s="25"/>
      <c r="B465" s="16"/>
      <c r="C465" s="11"/>
      <c r="D465" s="7" t="s">
        <v>23</v>
      </c>
      <c r="E465" s="50" t="s">
        <v>57</v>
      </c>
      <c r="F465" s="60">
        <v>20</v>
      </c>
      <c r="G465" s="60">
        <v>1.5</v>
      </c>
      <c r="H465" s="60">
        <v>0.2</v>
      </c>
      <c r="I465" s="60">
        <v>9.8000000000000007</v>
      </c>
      <c r="J465" s="64">
        <v>39.1</v>
      </c>
      <c r="K465" s="61" t="s">
        <v>48</v>
      </c>
      <c r="L465" s="64">
        <v>1.68</v>
      </c>
    </row>
    <row r="466" spans="1:12" ht="15" x14ac:dyDescent="0.25">
      <c r="A466" s="25"/>
      <c r="B466" s="16"/>
      <c r="C466" s="11"/>
      <c r="D466" s="6" t="s">
        <v>27</v>
      </c>
      <c r="E466" s="50" t="s">
        <v>105</v>
      </c>
      <c r="F466" s="60">
        <v>60</v>
      </c>
      <c r="G466" s="60">
        <v>3.75</v>
      </c>
      <c r="H466" s="60">
        <v>4.9000000000000004</v>
      </c>
      <c r="I466" s="60">
        <v>37.200000000000003</v>
      </c>
      <c r="J466" s="64">
        <v>207.9</v>
      </c>
      <c r="K466" s="61" t="s">
        <v>48</v>
      </c>
      <c r="L466" s="64">
        <v>8.57</v>
      </c>
    </row>
    <row r="467" spans="1:12" ht="15" x14ac:dyDescent="0.25">
      <c r="A467" s="25"/>
      <c r="B467" s="16"/>
      <c r="C467" s="11"/>
      <c r="D467" s="6" t="s">
        <v>27</v>
      </c>
      <c r="E467" s="50" t="s">
        <v>67</v>
      </c>
      <c r="F467" s="60">
        <v>60</v>
      </c>
      <c r="G467" s="60">
        <v>1.6</v>
      </c>
      <c r="H467" s="60">
        <v>3.1</v>
      </c>
      <c r="I467" s="60">
        <v>7.4</v>
      </c>
      <c r="J467" s="60">
        <v>66</v>
      </c>
      <c r="K467" s="61" t="s">
        <v>107</v>
      </c>
      <c r="L467" s="64">
        <v>8.65</v>
      </c>
    </row>
    <row r="468" spans="1:12" ht="15" x14ac:dyDescent="0.25">
      <c r="A468" s="26"/>
      <c r="B468" s="18"/>
      <c r="C468" s="8"/>
      <c r="D468" s="19" t="s">
        <v>39</v>
      </c>
      <c r="E468" s="9"/>
      <c r="F468" s="62">
        <f>SUM(F463:F467)</f>
        <v>540</v>
      </c>
      <c r="G468" s="62">
        <f>SUM(G463:G467)</f>
        <v>34.1</v>
      </c>
      <c r="H468" s="62">
        <f>SUM(H463:H467)</f>
        <v>16.25</v>
      </c>
      <c r="I468" s="62">
        <f>SUM(I463:I467)</f>
        <v>94.01</v>
      </c>
      <c r="J468" s="62">
        <f>SUM(J463:J467)</f>
        <v>654.9</v>
      </c>
      <c r="K468" s="63" t="s">
        <v>100</v>
      </c>
      <c r="L468" s="62">
        <f>SUM(L463:L467)</f>
        <v>79.660000000000011</v>
      </c>
    </row>
    <row r="469" spans="1:12" ht="15" x14ac:dyDescent="0.25">
      <c r="A469" s="28">
        <f>A463</f>
        <v>2</v>
      </c>
      <c r="B469" s="14">
        <f>B463</f>
        <v>5</v>
      </c>
      <c r="C469" s="10" t="s">
        <v>25</v>
      </c>
      <c r="D469" s="12" t="s">
        <v>24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6"/>
      <c r="B472" s="18"/>
      <c r="C472" s="8"/>
      <c r="D472" s="19" t="s">
        <v>39</v>
      </c>
      <c r="E472" s="9"/>
      <c r="F472" s="21">
        <f>SUM(F469:F471)</f>
        <v>0</v>
      </c>
      <c r="G472" s="21">
        <f t="shared" ref="G472" si="316">SUM(G469:G471)</f>
        <v>0</v>
      </c>
      <c r="H472" s="21">
        <f t="shared" ref="H472" si="317">SUM(H469:H471)</f>
        <v>0</v>
      </c>
      <c r="I472" s="21">
        <f t="shared" ref="I472" si="318">SUM(I469:I471)</f>
        <v>0</v>
      </c>
      <c r="J472" s="21">
        <f t="shared" ref="J472" si="319">SUM(J469:J471)</f>
        <v>0</v>
      </c>
      <c r="K472" s="27"/>
      <c r="L472" s="21">
        <f t="shared" ref="L472" ca="1" si="320">SUM(L469:L477)</f>
        <v>0</v>
      </c>
    </row>
    <row r="473" spans="1:12" ht="15" x14ac:dyDescent="0.25">
      <c r="A473" s="28">
        <f>A463</f>
        <v>2</v>
      </c>
      <c r="B473" s="14">
        <f>B463</f>
        <v>5</v>
      </c>
      <c r="C473" s="10" t="s">
        <v>26</v>
      </c>
      <c r="D473" s="7" t="s">
        <v>27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7" t="s">
        <v>28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7" t="s">
        <v>29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7" t="s">
        <v>30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31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32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33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6"/>
      <c r="B482" s="18"/>
      <c r="C482" s="8"/>
      <c r="D482" s="19" t="s">
        <v>39</v>
      </c>
      <c r="E482" s="9"/>
      <c r="F482" s="21">
        <f>SUM(F473:F481)</f>
        <v>0</v>
      </c>
      <c r="G482" s="21">
        <f t="shared" ref="G482" si="321">SUM(G473:G481)</f>
        <v>0</v>
      </c>
      <c r="H482" s="21">
        <f t="shared" ref="H482" si="322">SUM(H473:H481)</f>
        <v>0</v>
      </c>
      <c r="I482" s="21">
        <f t="shared" ref="I482" si="323">SUM(I473:I481)</f>
        <v>0</v>
      </c>
      <c r="J482" s="21">
        <f t="shared" ref="J482" si="324">SUM(J473:J481)</f>
        <v>0</v>
      </c>
      <c r="K482" s="27"/>
      <c r="L482" s="21">
        <f t="shared" ref="L482" ca="1" si="325">SUM(L479:L487)</f>
        <v>0</v>
      </c>
    </row>
    <row r="483" spans="1:12" ht="15" x14ac:dyDescent="0.25">
      <c r="A483" s="28">
        <f>A463</f>
        <v>2</v>
      </c>
      <c r="B483" s="14">
        <f>B463</f>
        <v>5</v>
      </c>
      <c r="C483" s="10" t="s">
        <v>34</v>
      </c>
      <c r="D483" s="12" t="s">
        <v>35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12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6"/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6"/>
      <c r="B487" s="18"/>
      <c r="C487" s="8"/>
      <c r="D487" s="19" t="s">
        <v>39</v>
      </c>
      <c r="E487" s="9"/>
      <c r="F487" s="21">
        <f>SUM(F483:F486)</f>
        <v>0</v>
      </c>
      <c r="G487" s="21">
        <f t="shared" ref="G487" si="326">SUM(G483:G486)</f>
        <v>0</v>
      </c>
      <c r="H487" s="21">
        <f t="shared" ref="H487" si="327">SUM(H483:H486)</f>
        <v>0</v>
      </c>
      <c r="I487" s="21">
        <f t="shared" ref="I487" si="328">SUM(I483:I486)</f>
        <v>0</v>
      </c>
      <c r="J487" s="21">
        <f t="shared" ref="J487" si="329">SUM(J483:J486)</f>
        <v>0</v>
      </c>
      <c r="K487" s="27"/>
      <c r="L487" s="21">
        <f t="shared" ref="L487" ca="1" si="330">SUM(L480:L486)</f>
        <v>0</v>
      </c>
    </row>
    <row r="488" spans="1:12" ht="15" x14ac:dyDescent="0.25">
      <c r="A488" s="28">
        <f>A463</f>
        <v>2</v>
      </c>
      <c r="B488" s="14">
        <f>B463</f>
        <v>5</v>
      </c>
      <c r="C488" s="10" t="s">
        <v>36</v>
      </c>
      <c r="D488" s="7" t="s">
        <v>21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7" t="s">
        <v>30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7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7" t="s">
        <v>23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SUM(F488:F493)</f>
        <v>0</v>
      </c>
      <c r="G494" s="21">
        <f t="shared" ref="G494" si="331">SUM(G488:G493)</f>
        <v>0</v>
      </c>
      <c r="H494" s="21">
        <f t="shared" ref="H494" si="332">SUM(H488:H493)</f>
        <v>0</v>
      </c>
      <c r="I494" s="21">
        <f t="shared" ref="I494" si="333">SUM(I488:I493)</f>
        <v>0</v>
      </c>
      <c r="J494" s="21">
        <f t="shared" ref="J494" si="334">SUM(J488:J493)</f>
        <v>0</v>
      </c>
      <c r="K494" s="27"/>
      <c r="L494" s="21">
        <f t="shared" ref="L494" ca="1" si="335">SUM(L488:L496)</f>
        <v>0</v>
      </c>
    </row>
    <row r="495" spans="1:12" ht="15" x14ac:dyDescent="0.25">
      <c r="A495" s="28">
        <f>A463</f>
        <v>2</v>
      </c>
      <c r="B495" s="14">
        <f>B463</f>
        <v>5</v>
      </c>
      <c r="C495" s="10" t="s">
        <v>37</v>
      </c>
      <c r="D495" s="12" t="s">
        <v>38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12" t="s">
        <v>35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12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12" t="s">
        <v>24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20" t="s">
        <v>39</v>
      </c>
      <c r="E501" s="9"/>
      <c r="F501" s="21">
        <f>SUM(F495:F500)</f>
        <v>0</v>
      </c>
      <c r="G501" s="21">
        <f t="shared" ref="G501" si="336">SUM(G495:G500)</f>
        <v>0</v>
      </c>
      <c r="H501" s="21">
        <f t="shared" ref="H501" si="337">SUM(H495:H500)</f>
        <v>0</v>
      </c>
      <c r="I501" s="21">
        <f t="shared" ref="I501" si="338">SUM(I495:I500)</f>
        <v>0</v>
      </c>
      <c r="J501" s="21">
        <f t="shared" ref="J501" si="339">SUM(J495:J500)</f>
        <v>0</v>
      </c>
      <c r="K501" s="27"/>
      <c r="L501" s="21">
        <f t="shared" ref="L501" ca="1" si="340">SUM(L495:L503)</f>
        <v>0</v>
      </c>
    </row>
    <row r="502" spans="1:12" ht="15.75" thickBot="1" x14ac:dyDescent="0.25">
      <c r="A502" s="31">
        <f>A463</f>
        <v>2</v>
      </c>
      <c r="B502" s="32">
        <f>B463</f>
        <v>5</v>
      </c>
      <c r="C502" s="67" t="s">
        <v>4</v>
      </c>
      <c r="D502" s="68"/>
      <c r="E502" s="33"/>
      <c r="F502" s="34">
        <f>F468+F472+F482+F487+F494+F501</f>
        <v>540</v>
      </c>
      <c r="G502" s="34">
        <f t="shared" ref="G502" si="341">G468+G472+G482+G487+G494+G501</f>
        <v>34.1</v>
      </c>
      <c r="H502" s="34">
        <f t="shared" ref="H502" si="342">H468+H472+H482+H487+H494+H501</f>
        <v>16.25</v>
      </c>
      <c r="I502" s="34">
        <f t="shared" ref="I502" si="343">I468+I472+I482+I487+I494+I501</f>
        <v>94.01</v>
      </c>
      <c r="J502" s="34">
        <f t="shared" ref="J502" si="344">J468+J472+J482+J487+J494+J501</f>
        <v>654.9</v>
      </c>
      <c r="K502" s="35"/>
      <c r="L502" s="34">
        <v>79.66</v>
      </c>
    </row>
    <row r="503" spans="1:12" ht="15" x14ac:dyDescent="0.25">
      <c r="A503" s="22">
        <v>2</v>
      </c>
      <c r="B503" s="23">
        <v>6</v>
      </c>
      <c r="C503" s="24" t="s">
        <v>20</v>
      </c>
      <c r="D503" s="5" t="s">
        <v>21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.75" customHeight="1" x14ac:dyDescent="0.25">
      <c r="A505" s="25"/>
      <c r="B505" s="16"/>
      <c r="C505" s="11"/>
      <c r="D505" s="7" t="s">
        <v>22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7" t="s">
        <v>23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7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 t="s">
        <v>27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6"/>
      <c r="B510" s="18"/>
      <c r="C510" s="8"/>
      <c r="D510" s="19" t="s">
        <v>39</v>
      </c>
      <c r="E510" s="9"/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7"/>
      <c r="L510" s="21">
        <v>0</v>
      </c>
    </row>
    <row r="511" spans="1:12" ht="15" x14ac:dyDescent="0.25">
      <c r="A511" s="28">
        <f>A503</f>
        <v>2</v>
      </c>
      <c r="B511" s="14">
        <f>B503</f>
        <v>6</v>
      </c>
      <c r="C511" s="10" t="s">
        <v>25</v>
      </c>
      <c r="D511" s="12" t="s">
        <v>24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6"/>
      <c r="B514" s="18"/>
      <c r="C514" s="8"/>
      <c r="D514" s="19" t="s">
        <v>39</v>
      </c>
      <c r="E514" s="9"/>
      <c r="F514" s="21">
        <f>SUM(F511:F513)</f>
        <v>0</v>
      </c>
      <c r="G514" s="21">
        <f t="shared" ref="G514" si="345">SUM(G511:G513)</f>
        <v>0</v>
      </c>
      <c r="H514" s="21">
        <f t="shared" ref="H514" si="346">SUM(H511:H513)</f>
        <v>0</v>
      </c>
      <c r="I514" s="21">
        <f t="shared" ref="I514" si="347">SUM(I511:I513)</f>
        <v>0</v>
      </c>
      <c r="J514" s="21">
        <f t="shared" ref="J514" si="348">SUM(J511:J513)</f>
        <v>0</v>
      </c>
      <c r="K514" s="27"/>
      <c r="L514" s="21">
        <f t="shared" ref="L514" ca="1" si="349">SUM(L511:L519)</f>
        <v>0</v>
      </c>
    </row>
    <row r="515" spans="1:12" ht="15" x14ac:dyDescent="0.25">
      <c r="A515" s="28">
        <f>A503</f>
        <v>2</v>
      </c>
      <c r="B515" s="14">
        <f>B503</f>
        <v>6</v>
      </c>
      <c r="C515" s="10" t="s">
        <v>26</v>
      </c>
      <c r="D515" s="7" t="s">
        <v>27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7" t="s">
        <v>28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7" t="s">
        <v>29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7" t="s">
        <v>30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31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32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33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6"/>
      <c r="B524" s="18"/>
      <c r="C524" s="8"/>
      <c r="D524" s="19" t="s">
        <v>39</v>
      </c>
      <c r="E524" s="9"/>
      <c r="F524" s="21">
        <f>SUM(F515:F523)</f>
        <v>0</v>
      </c>
      <c r="G524" s="21">
        <f t="shared" ref="G524" si="350">SUM(G515:G523)</f>
        <v>0</v>
      </c>
      <c r="H524" s="21">
        <f t="shared" ref="H524" si="351">SUM(H515:H523)</f>
        <v>0</v>
      </c>
      <c r="I524" s="21">
        <f t="shared" ref="I524" si="352">SUM(I515:I523)</f>
        <v>0</v>
      </c>
      <c r="J524" s="21">
        <f t="shared" ref="J524" si="353">SUM(J515:J523)</f>
        <v>0</v>
      </c>
      <c r="K524" s="27"/>
      <c r="L524" s="21">
        <f t="shared" ref="L524" ca="1" si="354">SUM(L521:L529)</f>
        <v>0</v>
      </c>
    </row>
    <row r="525" spans="1:12" ht="15" x14ac:dyDescent="0.25">
      <c r="A525" s="28">
        <f>A503</f>
        <v>2</v>
      </c>
      <c r="B525" s="14">
        <f>B503</f>
        <v>6</v>
      </c>
      <c r="C525" s="10" t="s">
        <v>34</v>
      </c>
      <c r="D525" s="12" t="s">
        <v>35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12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6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6"/>
      <c r="B529" s="18"/>
      <c r="C529" s="8"/>
      <c r="D529" s="19" t="s">
        <v>39</v>
      </c>
      <c r="E529" s="9"/>
      <c r="F529" s="21">
        <f>SUM(F525:F528)</f>
        <v>0</v>
      </c>
      <c r="G529" s="21">
        <f t="shared" ref="G529" si="355">SUM(G525:G528)</f>
        <v>0</v>
      </c>
      <c r="H529" s="21">
        <f t="shared" ref="H529" si="356">SUM(H525:H528)</f>
        <v>0</v>
      </c>
      <c r="I529" s="21">
        <f t="shared" ref="I529" si="357">SUM(I525:I528)</f>
        <v>0</v>
      </c>
      <c r="J529" s="21">
        <f t="shared" ref="J529" si="358">SUM(J525:J528)</f>
        <v>0</v>
      </c>
      <c r="K529" s="27"/>
      <c r="L529" s="21">
        <f t="shared" ref="L529" ca="1" si="359">SUM(L522:L528)</f>
        <v>0</v>
      </c>
    </row>
    <row r="530" spans="1:12" ht="15" x14ac:dyDescent="0.25">
      <c r="A530" s="28">
        <f>A503</f>
        <v>2</v>
      </c>
      <c r="B530" s="14">
        <f>B503</f>
        <v>6</v>
      </c>
      <c r="C530" s="10" t="s">
        <v>36</v>
      </c>
      <c r="D530" s="7" t="s">
        <v>21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7" t="s">
        <v>30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7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7" t="s">
        <v>23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SUM(F530:F535)</f>
        <v>0</v>
      </c>
      <c r="G536" s="21">
        <f t="shared" ref="G536" si="360">SUM(G530:G535)</f>
        <v>0</v>
      </c>
      <c r="H536" s="21">
        <f t="shared" ref="H536" si="361">SUM(H530:H535)</f>
        <v>0</v>
      </c>
      <c r="I536" s="21">
        <f t="shared" ref="I536" si="362">SUM(I530:I535)</f>
        <v>0</v>
      </c>
      <c r="J536" s="21">
        <f t="shared" ref="J536" si="363">SUM(J530:J535)</f>
        <v>0</v>
      </c>
      <c r="K536" s="27"/>
      <c r="L536" s="21">
        <f t="shared" ref="L536" ca="1" si="364">SUM(L530:L538)</f>
        <v>0</v>
      </c>
    </row>
    <row r="537" spans="1:12" ht="15" x14ac:dyDescent="0.25">
      <c r="A537" s="28">
        <f>A503</f>
        <v>2</v>
      </c>
      <c r="B537" s="14">
        <f>B503</f>
        <v>6</v>
      </c>
      <c r="C537" s="10" t="s">
        <v>37</v>
      </c>
      <c r="D537" s="12" t="s">
        <v>38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12" t="s">
        <v>35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12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12" t="s">
        <v>24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20" t="s">
        <v>39</v>
      </c>
      <c r="E543" s="9"/>
      <c r="F543" s="21">
        <f>SUM(F537:F542)</f>
        <v>0</v>
      </c>
      <c r="G543" s="21">
        <f t="shared" ref="G543" si="365">SUM(G537:G542)</f>
        <v>0</v>
      </c>
      <c r="H543" s="21">
        <f t="shared" ref="H543" si="366">SUM(H537:H542)</f>
        <v>0</v>
      </c>
      <c r="I543" s="21">
        <f t="shared" ref="I543" si="367">SUM(I537:I542)</f>
        <v>0</v>
      </c>
      <c r="J543" s="21">
        <f t="shared" ref="J543" si="368">SUM(J537:J542)</f>
        <v>0</v>
      </c>
      <c r="K543" s="27"/>
      <c r="L543" s="21">
        <f t="shared" ref="L543" ca="1" si="369">SUM(L537:L545)</f>
        <v>0</v>
      </c>
    </row>
    <row r="544" spans="1:12" ht="15.75" thickBot="1" x14ac:dyDescent="0.25">
      <c r="A544" s="31">
        <f>A503</f>
        <v>2</v>
      </c>
      <c r="B544" s="32">
        <f>B503</f>
        <v>6</v>
      </c>
      <c r="C544" s="67" t="s">
        <v>4</v>
      </c>
      <c r="D544" s="68"/>
      <c r="E544" s="33"/>
      <c r="F544" s="34">
        <f>F510+F514+F524+F529+F536+F543</f>
        <v>0</v>
      </c>
      <c r="G544" s="34">
        <f t="shared" ref="G544" si="370">G510+G514+G524+G529+G536+G543</f>
        <v>0</v>
      </c>
      <c r="H544" s="34">
        <f t="shared" ref="H544" si="371">H510+H514+H524+H529+H536+H543</f>
        <v>0</v>
      </c>
      <c r="I544" s="34">
        <f t="shared" ref="I544" si="372">I510+I514+I524+I529+I536+I543</f>
        <v>0</v>
      </c>
      <c r="J544" s="34">
        <f t="shared" ref="J544" si="373">J510+J514+J524+J529+J536+J543</f>
        <v>0</v>
      </c>
      <c r="K544" s="35"/>
      <c r="L544" s="34">
        <v>0</v>
      </c>
    </row>
    <row r="545" spans="1:12" ht="15" x14ac:dyDescent="0.25">
      <c r="A545" s="22">
        <v>2</v>
      </c>
      <c r="B545" s="23">
        <v>7</v>
      </c>
      <c r="C545" s="24" t="s">
        <v>20</v>
      </c>
      <c r="D545" s="5" t="s">
        <v>21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.75" customHeight="1" x14ac:dyDescent="0.25">
      <c r="A547" s="25"/>
      <c r="B547" s="16"/>
      <c r="C547" s="11"/>
      <c r="D547" s="7" t="s">
        <v>22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7" t="s">
        <v>23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7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6"/>
      <c r="B552" s="18"/>
      <c r="C552" s="8"/>
      <c r="D552" s="19" t="s">
        <v>39</v>
      </c>
      <c r="E552" s="9"/>
      <c r="F552" s="21">
        <f>SUM(F545:F551)</f>
        <v>0</v>
      </c>
      <c r="G552" s="21">
        <f t="shared" ref="G552" si="374">SUM(G545:G551)</f>
        <v>0</v>
      </c>
      <c r="H552" s="21">
        <f t="shared" ref="H552" si="375">SUM(H545:H551)</f>
        <v>0</v>
      </c>
      <c r="I552" s="21">
        <f t="shared" ref="I552" si="376">SUM(I545:I551)</f>
        <v>0</v>
      </c>
      <c r="J552" s="21">
        <f t="shared" ref="J552" si="377">SUM(J545:J551)</f>
        <v>0</v>
      </c>
      <c r="K552" s="27"/>
      <c r="L552" s="21">
        <f t="shared" ref="L552" si="378">SUM(L545:L551)</f>
        <v>0</v>
      </c>
    </row>
    <row r="553" spans="1:12" ht="15" x14ac:dyDescent="0.25">
      <c r="A553" s="28">
        <f>A545</f>
        <v>2</v>
      </c>
      <c r="B553" s="14">
        <f>B545</f>
        <v>7</v>
      </c>
      <c r="C553" s="10" t="s">
        <v>25</v>
      </c>
      <c r="D553" s="12" t="s">
        <v>24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6"/>
      <c r="B556" s="18"/>
      <c r="C556" s="8"/>
      <c r="D556" s="19" t="s">
        <v>39</v>
      </c>
      <c r="E556" s="9"/>
      <c r="F556" s="21">
        <f>SUM(F553:F555)</f>
        <v>0</v>
      </c>
      <c r="G556" s="21">
        <f t="shared" ref="G556" si="379">SUM(G553:G555)</f>
        <v>0</v>
      </c>
      <c r="H556" s="21">
        <f t="shared" ref="H556" si="380">SUM(H553:H555)</f>
        <v>0</v>
      </c>
      <c r="I556" s="21">
        <f t="shared" ref="I556" si="381">SUM(I553:I555)</f>
        <v>0</v>
      </c>
      <c r="J556" s="21">
        <f t="shared" ref="J556" si="382">SUM(J553:J555)</f>
        <v>0</v>
      </c>
      <c r="K556" s="27"/>
      <c r="L556" s="21">
        <f t="shared" ref="L556" ca="1" si="383">SUM(L553:L561)</f>
        <v>0</v>
      </c>
    </row>
    <row r="557" spans="1:12" ht="15" x14ac:dyDescent="0.25">
      <c r="A557" s="28">
        <f>A545</f>
        <v>2</v>
      </c>
      <c r="B557" s="14">
        <f>B545</f>
        <v>7</v>
      </c>
      <c r="C557" s="10" t="s">
        <v>26</v>
      </c>
      <c r="D557" s="7" t="s">
        <v>27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7" t="s">
        <v>28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7" t="s">
        <v>29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7" t="s">
        <v>30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31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32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33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6"/>
      <c r="B566" s="18"/>
      <c r="C566" s="8"/>
      <c r="D566" s="19" t="s">
        <v>39</v>
      </c>
      <c r="E566" s="9"/>
      <c r="F566" s="21">
        <f>SUM(F557:F565)</f>
        <v>0</v>
      </c>
      <c r="G566" s="21">
        <f t="shared" ref="G566" si="384">SUM(G557:G565)</f>
        <v>0</v>
      </c>
      <c r="H566" s="21">
        <f t="shared" ref="H566" si="385">SUM(H557:H565)</f>
        <v>0</v>
      </c>
      <c r="I566" s="21">
        <f t="shared" ref="I566" si="386">SUM(I557:I565)</f>
        <v>0</v>
      </c>
      <c r="J566" s="21">
        <f t="shared" ref="J566" si="387">SUM(J557:J565)</f>
        <v>0</v>
      </c>
      <c r="K566" s="27"/>
      <c r="L566" s="21">
        <f t="shared" ref="L566" ca="1" si="388">SUM(L563:L571)</f>
        <v>0</v>
      </c>
    </row>
    <row r="567" spans="1:12" ht="15" x14ac:dyDescent="0.25">
      <c r="A567" s="28">
        <f>A545</f>
        <v>2</v>
      </c>
      <c r="B567" s="14">
        <f>B545</f>
        <v>7</v>
      </c>
      <c r="C567" s="10" t="s">
        <v>34</v>
      </c>
      <c r="D567" s="12" t="s">
        <v>35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12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6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6"/>
      <c r="B571" s="18"/>
      <c r="C571" s="8"/>
      <c r="D571" s="19" t="s">
        <v>39</v>
      </c>
      <c r="E571" s="9"/>
      <c r="F571" s="21">
        <f>SUM(F567:F570)</f>
        <v>0</v>
      </c>
      <c r="G571" s="21">
        <f t="shared" ref="G571" si="389">SUM(G567:G570)</f>
        <v>0</v>
      </c>
      <c r="H571" s="21">
        <f t="shared" ref="H571" si="390">SUM(H567:H570)</f>
        <v>0</v>
      </c>
      <c r="I571" s="21">
        <f t="shared" ref="I571" si="391">SUM(I567:I570)</f>
        <v>0</v>
      </c>
      <c r="J571" s="21">
        <f t="shared" ref="J571" si="392">SUM(J567:J570)</f>
        <v>0</v>
      </c>
      <c r="K571" s="27"/>
      <c r="L571" s="21">
        <f t="shared" ref="L571" ca="1" si="393">SUM(L564:L570)</f>
        <v>0</v>
      </c>
    </row>
    <row r="572" spans="1:12" ht="15" x14ac:dyDescent="0.25">
      <c r="A572" s="28">
        <f>A545</f>
        <v>2</v>
      </c>
      <c r="B572" s="14">
        <f>B545</f>
        <v>7</v>
      </c>
      <c r="C572" s="10" t="s">
        <v>36</v>
      </c>
      <c r="D572" s="7" t="s">
        <v>21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7" t="s">
        <v>30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7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7" t="s">
        <v>23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SUM(F572:F577)</f>
        <v>0</v>
      </c>
      <c r="G578" s="21">
        <f t="shared" ref="G578" si="394">SUM(G572:G577)</f>
        <v>0</v>
      </c>
      <c r="H578" s="21">
        <f t="shared" ref="H578" si="395">SUM(H572:H577)</f>
        <v>0</v>
      </c>
      <c r="I578" s="21">
        <f t="shared" ref="I578" si="396">SUM(I572:I577)</f>
        <v>0</v>
      </c>
      <c r="J578" s="21">
        <f t="shared" ref="J578" si="397">SUM(J572:J577)</f>
        <v>0</v>
      </c>
      <c r="K578" s="27"/>
      <c r="L578" s="21">
        <f t="shared" ref="L578" ca="1" si="398">SUM(L572:L580)</f>
        <v>0</v>
      </c>
    </row>
    <row r="579" spans="1:12" ht="15" x14ac:dyDescent="0.25">
      <c r="A579" s="28">
        <f>A545</f>
        <v>2</v>
      </c>
      <c r="B579" s="14">
        <f>B545</f>
        <v>7</v>
      </c>
      <c r="C579" s="10" t="s">
        <v>37</v>
      </c>
      <c r="D579" s="12" t="s">
        <v>38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12" t="s">
        <v>35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12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12" t="s">
        <v>24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20" t="s">
        <v>39</v>
      </c>
      <c r="E585" s="9"/>
      <c r="F585" s="21">
        <f>SUM(F579:F584)</f>
        <v>0</v>
      </c>
      <c r="G585" s="21">
        <f t="shared" ref="G585" si="399">SUM(G579:G584)</f>
        <v>0</v>
      </c>
      <c r="H585" s="21">
        <f t="shared" ref="H585" si="400">SUM(H579:H584)</f>
        <v>0</v>
      </c>
      <c r="I585" s="21">
        <f t="shared" ref="I585" si="401">SUM(I579:I584)</f>
        <v>0</v>
      </c>
      <c r="J585" s="21">
        <f t="shared" ref="J585" si="402">SUM(J579:J584)</f>
        <v>0</v>
      </c>
      <c r="K585" s="27"/>
      <c r="L585" s="21">
        <f t="shared" ref="L585" ca="1" si="403">SUM(L579:L587)</f>
        <v>0</v>
      </c>
    </row>
    <row r="586" spans="1:12" ht="15.75" thickBot="1" x14ac:dyDescent="0.25">
      <c r="A586" s="37">
        <f>A545</f>
        <v>2</v>
      </c>
      <c r="B586" s="38">
        <f>B545</f>
        <v>7</v>
      </c>
      <c r="C586" s="72" t="s">
        <v>4</v>
      </c>
      <c r="D586" s="73"/>
      <c r="E586" s="39"/>
      <c r="F586" s="40">
        <f>F552+F556+F566+F571+F578+F585</f>
        <v>0</v>
      </c>
      <c r="G586" s="40">
        <f t="shared" ref="G586" si="404">G552+G556+G566+G571+G578+G585</f>
        <v>0</v>
      </c>
      <c r="H586" s="40">
        <f t="shared" ref="H586" si="405">H552+H556+H566+H571+H578+H585</f>
        <v>0</v>
      </c>
      <c r="I586" s="40">
        <f t="shared" ref="I586" si="406">I552+I556+I566+I571+I578+I585</f>
        <v>0</v>
      </c>
      <c r="J586" s="40">
        <f t="shared" ref="J586" si="407">J552+J556+J566+J571+J578+J585</f>
        <v>0</v>
      </c>
      <c r="K586" s="41"/>
      <c r="L586" s="34">
        <f ca="1">L552+L556+L566+L571+L578+L585</f>
        <v>0</v>
      </c>
    </row>
    <row r="587" spans="1:12" ht="13.5" thickBot="1" x14ac:dyDescent="0.25">
      <c r="A587" s="29"/>
      <c r="B587" s="30"/>
      <c r="C587" s="74" t="s">
        <v>5</v>
      </c>
      <c r="D587" s="74"/>
      <c r="E587" s="74"/>
      <c r="F587" s="42">
        <f>(F47+F89+F131+F172+F212+F254+F296+F337+F378+F420+F462+F502+F544+F586)/(IF(F47=0,0,1)+IF(F89=0,0,1)+IF(F131=0,0,1)+IF(F172=0,0,1)+IF(F212=0,0,1)+IF(F254=0,0,1)+IF(F296=0,0,1)+IF(F337=0,0,1)+IF(F378=0,0,1)+IF(F420=0,0,1)+IF(F462=0,0,1)+IF(F502=0,0,1)+IF(F544=0,0,1)+IF(F586=0,0,1))</f>
        <v>616</v>
      </c>
      <c r="G587" s="42">
        <f>(G47+G89+G131+G172+G212+G254+G296+G337+G378+G420+G462+G502+G544+G586)/(IF(G47=0,0,1)+IF(G89=0,0,1)+IF(G131=0,0,1)+IF(G172=0,0,1)+IF(G212=0,0,1)+IF(G254=0,0,1)+IF(G296=0,0,1)+IF(G337=0,0,1)+IF(G378=0,0,1)+IF(G420=0,0,1)+IF(G462=0,0,1)+IF(G502=0,0,1)+IF(G544=0,0,1)+IF(G586=0,0,1))</f>
        <v>44.057000000000002</v>
      </c>
      <c r="H587" s="42">
        <f>(H47+H89+H131+H172+H212+H254+H296+H337+H378+H420+H462+H502+H544+H586)/(IF(H47=0,0,1)+IF(H89=0,0,1)+IF(H131=0,0,1)+IF(H172=0,0,1)+IF(H212=0,0,1)+IF(H254=0,0,1)+IF(H296=0,0,1)+IF(H337=0,0,1)+IF(H378=0,0,1)+IF(H420=0,0,1)+IF(H462=0,0,1)+IF(H502=0,0,1)+IF(H544=0,0,1)+IF(H586=0,0,1))</f>
        <v>21.381999999999998</v>
      </c>
      <c r="I587" s="42">
        <f>(I47+I89+I131+I172+I212+I254+I296+I337+I378+I420+I462+I502+I544+I586)/(IF(I47=0,0,1)+IF(I89=0,0,1)+IF(I131=0,0,1)+IF(I172=0,0,1)+IF(I212=0,0,1)+IF(I254=0,0,1)+IF(I296=0,0,1)+IF(I337=0,0,1)+IF(I378=0,0,1)+IF(I420=0,0,1)+IF(I462=0,0,1)+IF(I502=0,0,1)+IF(I544=0,0,1)+IF(I586=0,0,1))</f>
        <v>72.239000000000004</v>
      </c>
      <c r="J587" s="42">
        <f>(J47+J89+J131+J172+J212+J254+J296+J337+J378+J420+J462+J502+J544+J586)/(IF(J47=0,0,1)+IF(J89=0,0,1)+IF(J131=0,0,1)+IF(J172=0,0,1)+IF(J212=0,0,1)+IF(J254=0,0,1)+IF(J296=0,0,1)+IF(J337=0,0,1)+IF(J378=0,0,1)+IF(J420=0,0,1)+IF(J462=0,0,1)+IF(J502=0,0,1)+IF(J544=0,0,1)+IF(J586=0,0,1))</f>
        <v>618.68799999999987</v>
      </c>
      <c r="K587" s="42"/>
      <c r="L587" s="42">
        <v>77.06</v>
      </c>
    </row>
  </sheetData>
  <mergeCells count="18">
    <mergeCell ref="C586:D586"/>
    <mergeCell ref="C587:E587"/>
    <mergeCell ref="C337:D337"/>
    <mergeCell ref="C378:D378"/>
    <mergeCell ref="C420:D420"/>
    <mergeCell ref="C462:D462"/>
    <mergeCell ref="C502:D502"/>
    <mergeCell ref="C544:D544"/>
    <mergeCell ref="C296:D296"/>
    <mergeCell ref="C47:D47"/>
    <mergeCell ref="C1:E1"/>
    <mergeCell ref="H1:K1"/>
    <mergeCell ref="H2:K2"/>
    <mergeCell ref="C89:D89"/>
    <mergeCell ref="C131:D131"/>
    <mergeCell ref="C172:D172"/>
    <mergeCell ref="C212:D212"/>
    <mergeCell ref="C254:D25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2025-02-01T01:41:33Z</dcterms:modified>
</cp:coreProperties>
</file>